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forustherapeutics-my.sharepoint.com/personal/mchampagne_forustherapeutics_com/Documents/Documents/Personal/MJ/aerl/R.sultats 2022/"/>
    </mc:Choice>
  </mc:AlternateContent>
  <xr:revisionPtr revIDLastSave="0" documentId="8_{C70E73E8-A35A-4147-BE98-ECB931C6CD2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Étrivières courtes" sheetId="1" r:id="rId1"/>
    <sheet name="Étrivières longues" sheetId="2" r:id="rId2"/>
    <sheet name="Équitation Modifié 23 (Enfants)" sheetId="3" r:id="rId3"/>
    <sheet name="Équitation JR B" sheetId="4" r:id="rId4"/>
    <sheet name="Équitation JR A" sheetId="5" r:id="rId5"/>
    <sheet name="Équitation JR C" sheetId="6" r:id="rId6"/>
    <sheet name="Équitation Adulte-Amateur" sheetId="7" r:id="rId7"/>
    <sheet name="Équitation Modifié 23 (Adultes)" sheetId="8" r:id="rId8"/>
    <sheet name="Équitation Modifié 26 (Enfants)" sheetId="9" r:id="rId9"/>
    <sheet name="Équitation Modifié 26 (Adultes)" sheetId="10" r:id="rId10"/>
    <sheet name="Sauteur 2" sheetId="11" r:id="rId11"/>
    <sheet name="Sauteur 26 " sheetId="12" r:id="rId12"/>
    <sheet name="Sauteur Poney" sheetId="13" r:id="rId13"/>
    <sheet name="Sauteur 3 JR-AM" sheetId="14" r:id="rId14"/>
    <sheet name="Sauteur Ouvert" sheetId="15" state="hidden" r:id="rId15"/>
    <sheet name="Sauteur Ouvert 33" sheetId="16" r:id="rId16"/>
    <sheet name="Chasseur Enfant" sheetId="17" r:id="rId17"/>
    <sheet name="Chasseur Amateur" sheetId="18" r:id="rId18"/>
    <sheet name="Chasseur Poney" sheetId="19" r:id="rId19"/>
    <sheet name="Chasseur Combiné" sheetId="20" r:id="rId20"/>
    <sheet name="Médaille Sauteur Équitation" sheetId="21" r:id="rId21"/>
    <sheet name="Chasse Novice" sheetId="22" state="hidden" r:id="rId22"/>
    <sheet name="Médaille Oksana Gagné" sheetId="23" r:id="rId23"/>
    <sheet name="Médaille Sauteur Équitation Pon" sheetId="24" r:id="rId24"/>
    <sheet name="Médaille Conrad Laurin" sheetId="25" r:id="rId25"/>
    <sheet name="Médaille de lEspoir" sheetId="26" r:id="rId26"/>
    <sheet name="Médaille Relève de demain" sheetId="27" r:id="rId27"/>
  </sheets>
  <definedNames>
    <definedName name="_xlnm._FilterDatabase" localSheetId="19" hidden="1">'Chasseur Combiné'!$B$3:$R$45</definedName>
    <definedName name="_xlnm._FilterDatabase" localSheetId="16" hidden="1">'Chasseur Enfant'!$B$3:$R$3</definedName>
    <definedName name="_xlnm._FilterDatabase" localSheetId="24" hidden="1">'Médaille Conrad Laurin'!$B$3:$E$20</definedName>
    <definedName name="_xlnm._FilterDatabase" localSheetId="25" hidden="1">'Médaille de lEspoir'!$B$3:$E$35</definedName>
    <definedName name="_xlnm._FilterDatabase" localSheetId="26" hidden="1">'Médaille Relève de demain'!$B$3:$E$28</definedName>
    <definedName name="_xlnm._FilterDatabase" localSheetId="20" hidden="1">'Médaille Sauteur Équitation'!$B$3:$E$13</definedName>
    <definedName name="_xlnm._FilterDatabase" localSheetId="23" hidden="1">'Médaille Sauteur Équitation Pon'!$B$3:$H$3</definedName>
    <definedName name="Z_0D940C91_1798_4F4A_BF7E_C5CC5215745A_.wvu.FilterData" localSheetId="0" hidden="1">'Étrivières courtes'!$B$4:$J$31</definedName>
    <definedName name="Z_0D940C91_1798_4F4A_BF7E_C5CC5215745A_.wvu.FilterData" localSheetId="1" hidden="1">'Étrivières longues'!$B$5:$I$51</definedName>
    <definedName name="Z_40EC5405_3B08_4807_A182_F2F3A27836D2_.wvu.FilterData" localSheetId="6" hidden="1">'Équitation Adulte-Amateur'!$B$5:$I$16</definedName>
    <definedName name="Z_40EC5405_3B08_4807_A182_F2F3A27836D2_.wvu.FilterData" localSheetId="4" hidden="1">'Équitation JR A'!$B$3:$I$12</definedName>
    <definedName name="Z_40EC5405_3B08_4807_A182_F2F3A27836D2_.wvu.FilterData" localSheetId="3" hidden="1">'Équitation JR B'!$B$5:$I$15</definedName>
    <definedName name="Z_40EC5405_3B08_4807_A182_F2F3A27836D2_.wvu.FilterData" localSheetId="7" hidden="1">'Équitation Modifié 23 (Adultes)'!$B$5:$H$15</definedName>
    <definedName name="Z_40EC5405_3B08_4807_A182_F2F3A27836D2_.wvu.FilterData" localSheetId="2" hidden="1">'Équitation Modifié 23 (Enfants)'!$B$3:$H$13</definedName>
    <definedName name="Z_40EC5405_3B08_4807_A182_F2F3A27836D2_.wvu.FilterData" localSheetId="8" hidden="1">'Équitation Modifié 26 (Enfants)'!$B$5:$O$22</definedName>
    <definedName name="Z_40EC5405_3B08_4807_A182_F2F3A27836D2_.wvu.FilterData" localSheetId="0" hidden="1">'Étrivières courtes'!$B$4:$I$30</definedName>
    <definedName name="Z_40EC5405_3B08_4807_A182_F2F3A27836D2_.wvu.FilterData" localSheetId="1" hidden="1">'Étrivières longues'!$B$5:$I$51</definedName>
    <definedName name="Z_40EC5405_3B08_4807_A182_F2F3A27836D2_.wvu.FilterData" localSheetId="22" hidden="1">'Médaille Oksana Gagné'!$B$3:$E$22</definedName>
    <definedName name="Z_78E76335_25F4_4DB3_8F10_A5203EA687ED_.wvu.FilterData" localSheetId="6" hidden="1">'Équitation Adulte-Amateur'!$B$5:$I$16</definedName>
    <definedName name="Z_78E76335_25F4_4DB3_8F10_A5203EA687ED_.wvu.FilterData" localSheetId="4" hidden="1">'Équitation JR A'!$B$3:$I$11</definedName>
    <definedName name="Z_78E76335_25F4_4DB3_8F10_A5203EA687ED_.wvu.FilterData" localSheetId="3" hidden="1">'Équitation JR B'!$B$5:$I$15</definedName>
    <definedName name="Z_78E76335_25F4_4DB3_8F10_A5203EA687ED_.wvu.FilterData" localSheetId="0" hidden="1">'Étrivières courtes'!$B$4:$J$31</definedName>
    <definedName name="Z_78E76335_25F4_4DB3_8F10_A5203EA687ED_.wvu.FilterData" localSheetId="1" hidden="1">'Étrivières longues'!$B$5:$I$51</definedName>
    <definedName name="Z_78E76335_25F4_4DB3_8F10_A5203EA687ED_.wvu.FilterData" localSheetId="22" hidden="1">'Médaille Oksana Gagné'!$B$3:$E$18</definedName>
  </definedNames>
  <calcPr calcId="191029"/>
  <customWorkbookViews>
    <customWorkbookView name="Filter 1" guid="{40EC5405-3B08-4807-A182-F2F3A27836D2}" maximized="1" windowWidth="0" windowHeight="0" activeSheetId="0"/>
    <customWorkbookView name="Filter 3" guid="{0D940C91-1798-4F4A-BF7E-C5CC5215745A}" maximized="1" windowWidth="0" windowHeight="0" activeSheetId="0"/>
    <customWorkbookView name="Filter 2" guid="{78E76335-25F4-4DB3-8F10-A5203EA687E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31" roundtripDataSignature="AMtx7mhLGVtKyTuj0+sbx8ihsRii84IthQ=="/>
    </ext>
  </extLst>
</workbook>
</file>

<file path=xl/calcChain.xml><?xml version="1.0" encoding="utf-8"?>
<calcChain xmlns="http://schemas.openxmlformats.org/spreadsheetml/2006/main">
  <c r="C27" i="27" l="1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2" i="26"/>
  <c r="C31" i="26"/>
  <c r="C30" i="26"/>
  <c r="C29" i="26"/>
  <c r="C28" i="26"/>
  <c r="C27" i="26"/>
  <c r="C26" i="26"/>
  <c r="C25" i="26"/>
  <c r="D24" i="26"/>
  <c r="C24" i="26" s="1"/>
  <c r="D23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D6" i="26"/>
  <c r="C6" i="26"/>
  <c r="C5" i="26"/>
  <c r="C4" i="26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D4" i="24"/>
  <c r="C4" i="24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D10" i="23"/>
  <c r="C10" i="23"/>
  <c r="C9" i="23"/>
  <c r="D8" i="23"/>
  <c r="C8" i="23"/>
  <c r="C7" i="23"/>
  <c r="C6" i="23"/>
  <c r="C5" i="23"/>
  <c r="D4" i="23"/>
  <c r="C4" i="23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D26" i="20"/>
  <c r="C26" i="20"/>
  <c r="C25" i="20"/>
  <c r="C24" i="20"/>
  <c r="C23" i="20"/>
  <c r="F22" i="20"/>
  <c r="C22" i="20" s="1"/>
  <c r="E22" i="20"/>
  <c r="F21" i="20"/>
  <c r="C21" i="20"/>
  <c r="F20" i="20"/>
  <c r="E20" i="20"/>
  <c r="C20" i="20"/>
  <c r="C19" i="20"/>
  <c r="F18" i="20"/>
  <c r="D18" i="20"/>
  <c r="C18" i="20" s="1"/>
  <c r="C17" i="20"/>
  <c r="E16" i="20"/>
  <c r="D16" i="20"/>
  <c r="C16" i="20"/>
  <c r="E15" i="20"/>
  <c r="D15" i="20"/>
  <c r="C15" i="20"/>
  <c r="C14" i="20"/>
  <c r="C13" i="20"/>
  <c r="C12" i="20"/>
  <c r="C11" i="20"/>
  <c r="C10" i="20"/>
  <c r="C9" i="20"/>
  <c r="C8" i="20"/>
  <c r="C7" i="20"/>
  <c r="C6" i="20"/>
  <c r="D5" i="20"/>
  <c r="C5" i="20" s="1"/>
  <c r="C4" i="20"/>
  <c r="C28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3" i="19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27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28" i="13"/>
  <c r="C27" i="13"/>
  <c r="C26" i="13"/>
  <c r="C25" i="13"/>
  <c r="C24" i="13"/>
  <c r="C23" i="13"/>
  <c r="C22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<sst xmlns="http://schemas.openxmlformats.org/spreadsheetml/2006/main" count="684" uniqueCount="340">
  <si>
    <t>Nom/Concours</t>
  </si>
  <si>
    <t>TOTAL</t>
  </si>
  <si>
    <t>Concours Défi Sportif</t>
  </si>
  <si>
    <t>Concours estival 1</t>
  </si>
  <si>
    <t>Concours été 2</t>
  </si>
  <si>
    <t>Classique des Mille Iles</t>
  </si>
  <si>
    <t>Finale AERL</t>
  </si>
  <si>
    <t>Position</t>
  </si>
  <si>
    <t>Rayhane Bakrim</t>
  </si>
  <si>
    <t>Frédérique Houle</t>
  </si>
  <si>
    <t>Olivia Francisco</t>
  </si>
  <si>
    <t>Romane Ouellet</t>
  </si>
  <si>
    <t>Charlie Rainville</t>
  </si>
  <si>
    <t>Émanuelle Innocenti</t>
  </si>
  <si>
    <t>Laëtitia Roy</t>
  </si>
  <si>
    <t>Alexa Sveistrup*</t>
  </si>
  <si>
    <t>Charlize MacDonald</t>
  </si>
  <si>
    <t>Maélie Bastien**</t>
  </si>
  <si>
    <t>Marguerite Jobin</t>
  </si>
  <si>
    <t>Alexis Brisebois</t>
  </si>
  <si>
    <t>Ariane Paquin</t>
  </si>
  <si>
    <t>Mia-Jade Caron</t>
  </si>
  <si>
    <t>Rosalie Fawdray</t>
  </si>
  <si>
    <t>Bella St-Jean</t>
  </si>
  <si>
    <t>Rose Bourgois**</t>
  </si>
  <si>
    <t>Michaella Jarry</t>
  </si>
  <si>
    <t>Lili-Rose Nadeau**</t>
  </si>
  <si>
    <t>Dalila Gosselin</t>
  </si>
  <si>
    <t>Clara Bédard</t>
  </si>
  <si>
    <t>Olivia Harvey</t>
  </si>
  <si>
    <t>Maève Gouin</t>
  </si>
  <si>
    <t>Elie Monière</t>
  </si>
  <si>
    <t>Marilou Bélanger</t>
  </si>
  <si>
    <t>Rafaelle Rabeau</t>
  </si>
  <si>
    <t>Leonie Dugas-Arcand</t>
  </si>
  <si>
    <t>*Cavalier autre région</t>
  </si>
  <si>
    <t>**Points non comptabilisé pour championnat à fait une division supérieur</t>
  </si>
  <si>
    <t>Iris Prégent-Hivon</t>
  </si>
  <si>
    <t>Emma Lebeau**</t>
  </si>
  <si>
    <t>Aliyah Johnson</t>
  </si>
  <si>
    <t>Emily Rea</t>
  </si>
  <si>
    <t>Emma Zink**</t>
  </si>
  <si>
    <t>Camille Martel</t>
  </si>
  <si>
    <t>Anne-Julie Bilodeau</t>
  </si>
  <si>
    <t>Vicky Champagne**</t>
  </si>
  <si>
    <t>Laurie Boulianne</t>
  </si>
  <si>
    <t>Sarah Perron</t>
  </si>
  <si>
    <t>Milexandrie Monette</t>
  </si>
  <si>
    <t>Méghane Lefebvre</t>
  </si>
  <si>
    <t>Elisabeth Sigouin</t>
  </si>
  <si>
    <t>Anne-Marie Vadnais</t>
  </si>
  <si>
    <t>Noémie Lapointe**</t>
  </si>
  <si>
    <t>Camille Ducap-Harnois</t>
  </si>
  <si>
    <t>Gaspard Sanchez Paquin</t>
  </si>
  <si>
    <t>Brynn Matheson</t>
  </si>
  <si>
    <t>Rosalie Dupuis</t>
  </si>
  <si>
    <t>Clélia Porzio-Gouveia**</t>
  </si>
  <si>
    <t>Luka Paz-Olivia Pagé</t>
  </si>
  <si>
    <t>Stéphanie Monette</t>
  </si>
  <si>
    <t>Philippe Monette*</t>
  </si>
  <si>
    <t>Rice Rahlyn* ** 2'3''</t>
  </si>
  <si>
    <t>Otilia Morin</t>
  </si>
  <si>
    <t>Béatrice Casavant</t>
  </si>
  <si>
    <t>Kim Boucher</t>
  </si>
  <si>
    <t>Léïla Gravel</t>
  </si>
  <si>
    <t>Pénélope Morin</t>
  </si>
  <si>
    <t>Bianca Eysseric</t>
  </si>
  <si>
    <t>Antonia Pontillo</t>
  </si>
  <si>
    <t>Pearl Bartlett</t>
  </si>
  <si>
    <t>Céleste Perraton</t>
  </si>
  <si>
    <t>Pamela Mitchell</t>
  </si>
  <si>
    <t>Mareike Lenhart*</t>
  </si>
  <si>
    <t>*Cavalier non eligible</t>
  </si>
  <si>
    <t>Victoria Francisco</t>
  </si>
  <si>
    <t>Doriane Morin</t>
  </si>
  <si>
    <t>Eleonore Hottote</t>
  </si>
  <si>
    <t>Emma Zinc</t>
  </si>
  <si>
    <t>Charlotte Barbeau</t>
  </si>
  <si>
    <t>Kelly-Anne Allard</t>
  </si>
  <si>
    <t>Abigaelle Normand</t>
  </si>
  <si>
    <t>Catherine Guérin</t>
  </si>
  <si>
    <t>Juliette Grand'Maison**</t>
  </si>
  <si>
    <t>Emma Lebeau</t>
  </si>
  <si>
    <t>Chloé Cameron</t>
  </si>
  <si>
    <t>Koralie Tanguay</t>
  </si>
  <si>
    <t>Julianne Pavan**</t>
  </si>
  <si>
    <t>Olivia Lord-Leduc**</t>
  </si>
  <si>
    <t>Mickael Santoiani</t>
  </si>
  <si>
    <t>Alicia Boucher</t>
  </si>
  <si>
    <t>Élyane D'Amour*</t>
  </si>
  <si>
    <t>Clelia Porzio-Gouveia</t>
  </si>
  <si>
    <t>Anne Gibello**</t>
  </si>
  <si>
    <t>Océanne Lachapelle</t>
  </si>
  <si>
    <t>Ariane Jutras-Philibert</t>
  </si>
  <si>
    <t>Vicky Champagne</t>
  </si>
  <si>
    <t>Émilie Nelles</t>
  </si>
  <si>
    <t>Rice Rahlyn*</t>
  </si>
  <si>
    <t>Evelyne Giasson(2p6 finale)</t>
  </si>
  <si>
    <t>Jade Leblanc</t>
  </si>
  <si>
    <t>Frédérique Gauthier</t>
  </si>
  <si>
    <t>Camille Rochefort</t>
  </si>
  <si>
    <t>Cassandra Kieffer*</t>
  </si>
  <si>
    <t>CEMI II Jugé avec adultes</t>
  </si>
  <si>
    <t>Clara Godin-Kelly</t>
  </si>
  <si>
    <t>Gabrielle Greco</t>
  </si>
  <si>
    <t>Elyssa Fernandez</t>
  </si>
  <si>
    <t>Ayat Bakrim</t>
  </si>
  <si>
    <t>Emma Lévesque</t>
  </si>
  <si>
    <t>Emma Lauzon</t>
  </si>
  <si>
    <t>Justine Guindon</t>
  </si>
  <si>
    <t>Elizabeth Sarrazin-Hubert</t>
  </si>
  <si>
    <t>Katheryn Pressé</t>
  </si>
  <si>
    <t>Miléna Assaf</t>
  </si>
  <si>
    <t>Défi jugé avec Adulte-Amateur</t>
  </si>
  <si>
    <t>CEMI I jugé avec Adulte-Amateur</t>
  </si>
  <si>
    <t>CEMI II jugé avec Adulte-Amateur</t>
  </si>
  <si>
    <t>CEMI III jugé avec Adulte-Amateur</t>
  </si>
  <si>
    <t>Defi Sportif avec Adulte</t>
  </si>
  <si>
    <t>Au plat</t>
  </si>
  <si>
    <t>Lili-Rose Nadeau</t>
  </si>
  <si>
    <t>Rose Bourgeois</t>
  </si>
  <si>
    <t>Maélie Bastien</t>
  </si>
  <si>
    <t>Sarah Dubé-Lapointe</t>
  </si>
  <si>
    <t>Juliette Prud'homme</t>
  </si>
  <si>
    <t>Marie-Blanche Duval</t>
  </si>
  <si>
    <t>Abigaël Gratton</t>
  </si>
  <si>
    <t>Vickie Bérubé-Guillemette</t>
  </si>
  <si>
    <t>Défi jugé avec Junior A</t>
  </si>
  <si>
    <t>CEMI I jugé avec Junior A</t>
  </si>
  <si>
    <t>CEMI II jugé avec Junior A</t>
  </si>
  <si>
    <t>CEMI III jugé avec Junior A</t>
  </si>
  <si>
    <t>Cassandra Larue</t>
  </si>
  <si>
    <t>Camille Rochefort*</t>
  </si>
  <si>
    <t>Kiara Johnson</t>
  </si>
  <si>
    <t>Karina Koubelan</t>
  </si>
  <si>
    <t>Élizabeth Toupin</t>
  </si>
  <si>
    <t>Laurence Boudreau</t>
  </si>
  <si>
    <t>Luka Paz Olivia Pagé</t>
  </si>
  <si>
    <t>Ashley Foley*</t>
  </si>
  <si>
    <t>CEMI II Jugé avec enfants</t>
  </si>
  <si>
    <t>Estelle Faulker</t>
  </si>
  <si>
    <t>Laurie Venne</t>
  </si>
  <si>
    <t>Alexia Constantineau</t>
  </si>
  <si>
    <t>Julianne Pavan</t>
  </si>
  <si>
    <t>Amélie Poitras</t>
  </si>
  <si>
    <t>Ophélie Deman</t>
  </si>
  <si>
    <t>Anne Gibello</t>
  </si>
  <si>
    <t>Juliette Grand'Maison</t>
  </si>
  <si>
    <t>Olivia Lord Leduc</t>
  </si>
  <si>
    <t>Evelyne Giasson</t>
  </si>
  <si>
    <t>Ariane Forest*</t>
  </si>
  <si>
    <t>Raphaêlle Dumas</t>
  </si>
  <si>
    <t>Elaisa St-Denis</t>
  </si>
  <si>
    <t>Florence Larivière</t>
  </si>
  <si>
    <t>Gracie Duheme Hart*</t>
  </si>
  <si>
    <t>* autre région</t>
  </si>
  <si>
    <t>Defi jugé avec adultes</t>
  </si>
  <si>
    <t>Geneviève Dubé</t>
  </si>
  <si>
    <t>Mireille Jetté</t>
  </si>
  <si>
    <t>Stéphanie Lane</t>
  </si>
  <si>
    <t>Camille Morrissette</t>
  </si>
  <si>
    <t>Émilie Barbier</t>
  </si>
  <si>
    <t>Noémie Lapointe</t>
  </si>
  <si>
    <t>Émilie Godin</t>
  </si>
  <si>
    <t>Taylor Byrd*</t>
  </si>
  <si>
    <t>Jacob-Nathaniel Duheme*</t>
  </si>
  <si>
    <t>Laurence Boudreault</t>
  </si>
  <si>
    <t>Kristen Hofmann*</t>
  </si>
  <si>
    <t>Defi jugé avec enfants</t>
  </si>
  <si>
    <t xml:space="preserve">Lady </t>
  </si>
  <si>
    <t>Wray Acres Sophira</t>
  </si>
  <si>
    <t>Tazmanie</t>
  </si>
  <si>
    <t>Rose</t>
  </si>
  <si>
    <t>Scarlett O'Diva</t>
  </si>
  <si>
    <t>Namaste</t>
  </si>
  <si>
    <t>Fuzhou</t>
  </si>
  <si>
    <t>Call Me Sir</t>
  </si>
  <si>
    <t>Louis</t>
  </si>
  <si>
    <t>Dynastie FH</t>
  </si>
  <si>
    <t>Magnifique K EDL</t>
  </si>
  <si>
    <t>Amandine</t>
  </si>
  <si>
    <t>Play it Smart*</t>
  </si>
  <si>
    <t>Keep Cool</t>
  </si>
  <si>
    <t>Baleno</t>
  </si>
  <si>
    <t>Lady Capulet</t>
  </si>
  <si>
    <t>Azzaro</t>
  </si>
  <si>
    <t>Maverik</t>
  </si>
  <si>
    <t>Raven</t>
  </si>
  <si>
    <t>Maxxizmus</t>
  </si>
  <si>
    <t>Question Mark</t>
  </si>
  <si>
    <t>Calico</t>
  </si>
  <si>
    <t>Marty</t>
  </si>
  <si>
    <t>Just Deal With It</t>
  </si>
  <si>
    <t>Balou</t>
  </si>
  <si>
    <t>Slow Sippin Whisky*</t>
  </si>
  <si>
    <t>Croquette</t>
  </si>
  <si>
    <t>Jack</t>
  </si>
  <si>
    <t>Where's the Iris</t>
  </si>
  <si>
    <t>Lotus</t>
  </si>
  <si>
    <t>Bellebrise</t>
  </si>
  <si>
    <t>Coco Chanel</t>
  </si>
  <si>
    <t>Diamond Mine</t>
  </si>
  <si>
    <t>Mabie Dancer</t>
  </si>
  <si>
    <t>Oxford</t>
  </si>
  <si>
    <t>Scooby Doo</t>
  </si>
  <si>
    <t>Zed Not Zee</t>
  </si>
  <si>
    <t>Buffy</t>
  </si>
  <si>
    <t>Rocketman</t>
  </si>
  <si>
    <t>EquiJac Golden Tic*</t>
  </si>
  <si>
    <t>Tokyo</t>
  </si>
  <si>
    <t>Jamrock*</t>
  </si>
  <si>
    <t>Gallileo B</t>
  </si>
  <si>
    <t>C Soir d'avril</t>
  </si>
  <si>
    <t>Concours estival I</t>
  </si>
  <si>
    <t>Prime Time</t>
  </si>
  <si>
    <t>Dolce Vita*</t>
  </si>
  <si>
    <t>Lucky Clover</t>
  </si>
  <si>
    <t>Rosa Mia</t>
  </si>
  <si>
    <t>Ivy League</t>
  </si>
  <si>
    <t>Just Deal with It</t>
  </si>
  <si>
    <t>FOX CREEK*</t>
  </si>
  <si>
    <t xml:space="preserve">  </t>
  </si>
  <si>
    <t>Galla d'Aubrac</t>
  </si>
  <si>
    <t>Spot On</t>
  </si>
  <si>
    <t>Lamborghini</t>
  </si>
  <si>
    <t>Millie Secret Design*</t>
  </si>
  <si>
    <t>Carlos</t>
  </si>
  <si>
    <t>Bella Mia</t>
  </si>
  <si>
    <t>Where's the Irish</t>
  </si>
  <si>
    <t>Charcoal City</t>
  </si>
  <si>
    <t>Brio K</t>
  </si>
  <si>
    <t>Larry Cornelius T</t>
  </si>
  <si>
    <t>Fiskburg*</t>
  </si>
  <si>
    <t>Maxxzimus</t>
  </si>
  <si>
    <t>ZED NOT ZEE</t>
  </si>
  <si>
    <t>Élégance</t>
  </si>
  <si>
    <t>Fantasia*</t>
  </si>
  <si>
    <t>I want to break free*</t>
  </si>
  <si>
    <t>Golden Fidji</t>
  </si>
  <si>
    <t>Fox Creek Donetello*</t>
  </si>
  <si>
    <t>Looper Classy</t>
  </si>
  <si>
    <t>Gayfield's Waltz*</t>
  </si>
  <si>
    <t>Cadbury Along The Milkie way*</t>
  </si>
  <si>
    <t>Nice 2 Meet U</t>
  </si>
  <si>
    <t>Princesse</t>
  </si>
  <si>
    <t>Capucine</t>
  </si>
  <si>
    <t>Captain Hook</t>
  </si>
  <si>
    <t>Concours Estival CEMI 1</t>
  </si>
  <si>
    <t>Concours Été CEMI 2</t>
  </si>
  <si>
    <t>Finale Régionale</t>
  </si>
  <si>
    <t>FINALE</t>
  </si>
  <si>
    <t>Isotope</t>
  </si>
  <si>
    <t>Allégria</t>
  </si>
  <si>
    <t>Athina Van Overis</t>
  </si>
  <si>
    <t>Madhuri</t>
  </si>
  <si>
    <t>Diamond Mind</t>
  </si>
  <si>
    <t>Galla D'Aubrac</t>
  </si>
  <si>
    <t>Fly Star D'Argonne</t>
  </si>
  <si>
    <t>San Alicia</t>
  </si>
  <si>
    <t>Sergio</t>
  </si>
  <si>
    <t>Osiris S</t>
  </si>
  <si>
    <t>N/A</t>
  </si>
  <si>
    <t>Défi jugé avec Chasseur Amateur</t>
  </si>
  <si>
    <t>CEMI III jugé avec Chasseur Amateur</t>
  </si>
  <si>
    <t>Defi jugé avec Adultes</t>
  </si>
  <si>
    <t>Patriote d'Armonie</t>
  </si>
  <si>
    <t>Newton</t>
  </si>
  <si>
    <t>Viking</t>
  </si>
  <si>
    <t>Défi jugé avec Chasseur Enfant</t>
  </si>
  <si>
    <t>CEMI III jugé avec Chasseur Enfant</t>
  </si>
  <si>
    <t>Defi jugé avec enfant</t>
  </si>
  <si>
    <t>Angie (S)</t>
  </si>
  <si>
    <t>Peach'n Cream (M)</t>
  </si>
  <si>
    <t>Anson (M)</t>
  </si>
  <si>
    <t>Fox creek Victory*</t>
  </si>
  <si>
    <t>Chikita (s)</t>
  </si>
  <si>
    <t>Cadbury Along the*</t>
  </si>
  <si>
    <t>Beach Boy (L)</t>
  </si>
  <si>
    <t>One of a kind (L)</t>
  </si>
  <si>
    <t>Caliméro (S)</t>
  </si>
  <si>
    <t>Fox creek Donetello*</t>
  </si>
  <si>
    <t>Némo (M)</t>
  </si>
  <si>
    <t>Rose(L)</t>
  </si>
  <si>
    <t>Lola</t>
  </si>
  <si>
    <t>San Rio</t>
  </si>
  <si>
    <t>Juliette</t>
  </si>
  <si>
    <t>Handcuf</t>
  </si>
  <si>
    <t>Bellagio</t>
  </si>
  <si>
    <t>Dollar Boy EDL</t>
  </si>
  <si>
    <t>Némo</t>
  </si>
  <si>
    <t>Bellini</t>
  </si>
  <si>
    <t>Serena</t>
  </si>
  <si>
    <t>Malcom</t>
  </si>
  <si>
    <t>Just Juwell*</t>
  </si>
  <si>
    <t>One of a kind</t>
  </si>
  <si>
    <t>Vélocity</t>
  </si>
  <si>
    <t>Skyfall</t>
  </si>
  <si>
    <t>César</t>
  </si>
  <si>
    <t>Cabarete</t>
  </si>
  <si>
    <t>Skandal LLWB</t>
  </si>
  <si>
    <t>Hollywood</t>
  </si>
  <si>
    <t>Black Jack EDL</t>
  </si>
  <si>
    <t>Roméo</t>
  </si>
  <si>
    <t>Chicolino</t>
  </si>
  <si>
    <t>Canterbrook Silhouette</t>
  </si>
  <si>
    <t>Equijacs Pumpkin</t>
  </si>
  <si>
    <t>FOX Creek Victory C*</t>
  </si>
  <si>
    <t>Seven Oaks Jet Set</t>
  </si>
  <si>
    <t>Allegria</t>
  </si>
  <si>
    <t>Amadine</t>
  </si>
  <si>
    <t>Java</t>
  </si>
  <si>
    <t>Way Acres Dai D.</t>
  </si>
  <si>
    <t>Vicking</t>
  </si>
  <si>
    <t>Hanson</t>
  </si>
  <si>
    <t xml:space="preserve">Seduction Move Or </t>
  </si>
  <si>
    <t xml:space="preserve">Classique des Mille Iles		</t>
  </si>
  <si>
    <t>Fanfreluche EDL</t>
  </si>
  <si>
    <t>Concours Estival CEMI 2</t>
  </si>
  <si>
    <t>Peach'n Cream</t>
  </si>
  <si>
    <t>Angie</t>
  </si>
  <si>
    <t>Anson</t>
  </si>
  <si>
    <t>Fox Creek Victory*</t>
  </si>
  <si>
    <t>Caliméro</t>
  </si>
  <si>
    <t>Beach boy</t>
  </si>
  <si>
    <t>Slow Sippin Whisky</t>
  </si>
  <si>
    <t>Sarah Dubé</t>
  </si>
  <si>
    <t>Élizabeth Sarrazin-Hubert</t>
  </si>
  <si>
    <t>Jacob-Nathaniel Duheme *</t>
  </si>
  <si>
    <t>Kelly-Ann Allard</t>
  </si>
  <si>
    <t>Camille Rechefort*</t>
  </si>
  <si>
    <t>Juliette Grand'Maison*</t>
  </si>
  <si>
    <t>Emma Zink</t>
  </si>
  <si>
    <t>Michael Santoianni</t>
  </si>
  <si>
    <t>Elizabeth Toupin</t>
  </si>
  <si>
    <t>Olivia Lord Leduc*</t>
  </si>
  <si>
    <t>Charlotte Darveau</t>
  </si>
  <si>
    <t>Estelle Faukner</t>
  </si>
  <si>
    <t>Stephanie Lane</t>
  </si>
  <si>
    <t>Alexia Constatineau</t>
  </si>
  <si>
    <t>Raphaelle Dumas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</si>
</sst>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0"/>
      <color rgb="FF000000"/>
      <name val="Arial"/>
      <scheme val="minor"/>
    </font>
    <font>
      <sz val="11"/>
      <color rgb="FF003366"/>
      <name val="Calibri"/>
    </font>
    <font>
      <b/>
      <sz val="14"/>
      <color rgb="FFFFFFFF"/>
      <name val="Calibri"/>
    </font>
    <font>
      <b/>
      <sz val="11"/>
      <color rgb="FFFFFFFF"/>
      <name val="Calibri"/>
    </font>
    <font>
      <sz val="10"/>
      <name val="Arial"/>
    </font>
    <font>
      <b/>
      <sz val="14"/>
      <color rgb="FF003366"/>
      <name val="Calibri"/>
    </font>
    <font>
      <b/>
      <sz val="11"/>
      <color rgb="FF003366"/>
      <name val="Calibri"/>
    </font>
    <font>
      <sz val="10"/>
      <color rgb="FF000000"/>
      <name val="Arial"/>
    </font>
    <font>
      <b/>
      <sz val="12"/>
      <color rgb="FF000080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Roboto"/>
    </font>
    <font>
      <b/>
      <sz val="10"/>
      <color theme="1"/>
      <name val="Arial"/>
    </font>
    <font>
      <sz val="11"/>
      <color rgb="FFCCFFCC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000080"/>
        <bgColor rgb="FF000080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8" fillId="4" borderId="9" xfId="0" applyFont="1" applyFill="1" applyBorder="1" applyAlignment="1">
      <alignment horizontal="center"/>
    </xf>
    <xf numFmtId="0" fontId="9" fillId="0" borderId="10" xfId="0" applyFont="1" applyBorder="1"/>
    <xf numFmtId="0" fontId="6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0" borderId="14" xfId="0" applyFont="1" applyBorder="1"/>
    <xf numFmtId="0" fontId="6" fillId="5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8" borderId="16" xfId="0" applyFont="1" applyFill="1" applyBorder="1"/>
    <xf numFmtId="0" fontId="10" fillId="7" borderId="10" xfId="0" applyFont="1" applyFill="1" applyBorder="1" applyAlignment="1">
      <alignment horizontal="center"/>
    </xf>
    <xf numFmtId="0" fontId="9" fillId="0" borderId="16" xfId="0" applyFont="1" applyBorder="1"/>
    <xf numFmtId="0" fontId="1" fillId="0" borderId="0" xfId="0" applyFont="1"/>
    <xf numFmtId="0" fontId="9" fillId="0" borderId="15" xfId="0" applyFont="1" applyBorder="1"/>
    <xf numFmtId="0" fontId="9" fillId="0" borderId="19" xfId="0" applyFont="1" applyBorder="1"/>
    <xf numFmtId="0" fontId="1" fillId="9" borderId="11" xfId="0" applyFont="1" applyFill="1" applyBorder="1"/>
    <xf numFmtId="0" fontId="9" fillId="8" borderId="10" xfId="0" applyFont="1" applyFill="1" applyBorder="1" applyAlignment="1">
      <alignment wrapText="1"/>
    </xf>
    <xf numFmtId="0" fontId="6" fillId="9" borderId="1" xfId="0" applyFont="1" applyFill="1" applyBorder="1"/>
    <xf numFmtId="0" fontId="6" fillId="9" borderId="2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1" fillId="0" borderId="21" xfId="0" applyFont="1" applyBorder="1"/>
    <xf numFmtId="0" fontId="11" fillId="0" borderId="10" xfId="0" applyFont="1" applyBorder="1"/>
    <xf numFmtId="0" fontId="6" fillId="0" borderId="10" xfId="0" applyFont="1" applyBorder="1"/>
    <xf numFmtId="0" fontId="6" fillId="0" borderId="14" xfId="0" applyFont="1" applyBorder="1"/>
    <xf numFmtId="0" fontId="9" fillId="8" borderId="10" xfId="0" applyFont="1" applyFill="1" applyBorder="1"/>
    <xf numFmtId="0" fontId="9" fillId="8" borderId="16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6" fillId="9" borderId="10" xfId="0" applyFont="1" applyFill="1" applyBorder="1"/>
    <xf numFmtId="0" fontId="6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0" xfId="0" applyFont="1" applyFill="1" applyBorder="1"/>
    <xf numFmtId="0" fontId="1" fillId="0" borderId="10" xfId="0" applyFont="1" applyBorder="1"/>
    <xf numFmtId="0" fontId="6" fillId="0" borderId="16" xfId="0" applyFont="1" applyBorder="1"/>
    <xf numFmtId="0" fontId="6" fillId="5" borderId="1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2" fillId="0" borderId="11" xfId="0" applyFont="1" applyBorder="1"/>
    <xf numFmtId="0" fontId="9" fillId="0" borderId="7" xfId="0" applyFont="1" applyBorder="1"/>
    <xf numFmtId="0" fontId="6" fillId="5" borderId="1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24" xfId="0" applyFont="1" applyBorder="1"/>
    <xf numFmtId="0" fontId="2" fillId="2" borderId="20" xfId="0" applyFont="1" applyFill="1" applyBorder="1"/>
    <xf numFmtId="0" fontId="5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8" borderId="10" xfId="0" applyFont="1" applyFill="1" applyBorder="1"/>
    <xf numFmtId="0" fontId="1" fillId="5" borderId="18" xfId="0" applyFont="1" applyFill="1" applyBorder="1" applyAlignment="1">
      <alignment horizontal="center"/>
    </xf>
    <xf numFmtId="0" fontId="6" fillId="8" borderId="16" xfId="0" applyFont="1" applyFill="1" applyBorder="1"/>
    <xf numFmtId="0" fontId="10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0" borderId="26" xfId="0" applyFont="1" applyBorder="1"/>
    <xf numFmtId="0" fontId="2" fillId="2" borderId="27" xfId="0" applyFont="1" applyFill="1" applyBorder="1"/>
    <xf numFmtId="0" fontId="2" fillId="2" borderId="28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25" xfId="0" applyFont="1" applyBorder="1"/>
    <xf numFmtId="0" fontId="1" fillId="0" borderId="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19" xfId="0" applyFont="1" applyBorder="1"/>
    <xf numFmtId="0" fontId="6" fillId="0" borderId="34" xfId="0" applyFont="1" applyBorder="1"/>
    <xf numFmtId="0" fontId="1" fillId="5" borderId="10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6" fillId="0" borderId="21" xfId="0" applyFont="1" applyBorder="1"/>
    <xf numFmtId="0" fontId="1" fillId="0" borderId="34" xfId="0" applyFont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6" fillId="0" borderId="24" xfId="0" applyFont="1" applyBorder="1"/>
    <xf numFmtId="0" fontId="1" fillId="0" borderId="35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6" fillId="0" borderId="36" xfId="0" applyFont="1" applyBorder="1"/>
    <xf numFmtId="0" fontId="1" fillId="0" borderId="37" xfId="0" applyFont="1" applyBorder="1" applyAlignment="1">
      <alignment horizontal="center"/>
    </xf>
    <xf numFmtId="0" fontId="9" fillId="9" borderId="16" xfId="0" applyFont="1" applyFill="1" applyBorder="1"/>
    <xf numFmtId="0" fontId="7" fillId="0" borderId="11" xfId="0" applyFont="1" applyBorder="1"/>
    <xf numFmtId="0" fontId="3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 applyAlignment="1"/>
    <xf numFmtId="0" fontId="3" fillId="2" borderId="29" xfId="0" applyFont="1" applyFill="1" applyBorder="1" applyAlignment="1">
      <alignment horizontal="center"/>
    </xf>
    <xf numFmtId="0" fontId="4" fillId="0" borderId="30" xfId="0" applyFont="1" applyBorder="1"/>
    <xf numFmtId="0" fontId="4" fillId="0" borderId="31" xfId="0" applyFont="1" applyBorder="1"/>
    <xf numFmtId="0" fontId="3" fillId="2" borderId="32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Étrivières courtes-style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4:A16" headerRowCount="0">
  <tableColumns count="1">
    <tableColumn id="1" xr3:uid="{00000000-0010-0000-0000-000001000000}" name="Column1"/>
  </tableColumns>
  <tableStyleInfo name="Étrivières courte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5703125" defaultRowHeight="15" customHeight="1" x14ac:dyDescent="0.2"/>
  <cols>
    <col min="1" max="1" width="12.7109375" customWidth="1"/>
    <col min="2" max="2" width="27.28515625" customWidth="1"/>
    <col min="3" max="26" width="12.7109375" customWidth="1"/>
  </cols>
  <sheetData>
    <row r="1" spans="1:26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</row>
    <row r="2" spans="1:26" ht="15.75" customHeight="1" x14ac:dyDescent="0.3">
      <c r="A2" s="4" t="s">
        <v>7</v>
      </c>
      <c r="B2" s="5"/>
      <c r="C2" s="6"/>
      <c r="D2" s="7">
        <v>13</v>
      </c>
      <c r="E2" s="7">
        <v>13</v>
      </c>
      <c r="F2" s="6">
        <v>12</v>
      </c>
      <c r="G2" s="7">
        <v>16</v>
      </c>
      <c r="H2" s="7">
        <v>16</v>
      </c>
      <c r="I2" s="6">
        <v>16</v>
      </c>
      <c r="J2" s="7">
        <v>11</v>
      </c>
      <c r="K2" s="7">
        <v>11</v>
      </c>
      <c r="L2" s="6">
        <v>11</v>
      </c>
      <c r="M2" s="7">
        <v>16</v>
      </c>
      <c r="N2" s="7">
        <v>16</v>
      </c>
      <c r="O2" s="6">
        <v>17</v>
      </c>
      <c r="P2" s="7">
        <v>16</v>
      </c>
      <c r="Q2" s="7">
        <v>16</v>
      </c>
      <c r="R2" s="6">
        <v>15</v>
      </c>
      <c r="S2" s="7"/>
      <c r="T2" s="7"/>
      <c r="U2" s="7"/>
      <c r="V2" s="7"/>
      <c r="W2" s="7"/>
      <c r="X2" s="6"/>
    </row>
    <row r="3" spans="1:26" ht="15.75" customHeight="1" x14ac:dyDescent="0.25">
      <c r="A3" s="8"/>
      <c r="B3" s="5"/>
      <c r="C3" s="6"/>
      <c r="D3" s="7"/>
      <c r="E3" s="7"/>
      <c r="F3" s="6"/>
      <c r="G3" s="7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7"/>
      <c r="V3" s="7"/>
      <c r="W3" s="7"/>
      <c r="X3" s="6"/>
      <c r="Y3" s="8"/>
      <c r="Z3" s="8"/>
    </row>
    <row r="4" spans="1:26" ht="15.75" customHeight="1" x14ac:dyDescent="0.25">
      <c r="A4" s="9">
        <v>1</v>
      </c>
      <c r="B4" s="10" t="s">
        <v>8</v>
      </c>
      <c r="C4" s="11">
        <f t="shared" ref="C4:C21" si="0">SUM(D4:X4)</f>
        <v>1195</v>
      </c>
      <c r="D4" s="12">
        <v>104</v>
      </c>
      <c r="E4" s="12">
        <v>78</v>
      </c>
      <c r="F4" s="12">
        <v>0</v>
      </c>
      <c r="G4" s="13">
        <v>96</v>
      </c>
      <c r="H4" s="13">
        <v>128</v>
      </c>
      <c r="I4" s="13">
        <v>128</v>
      </c>
      <c r="J4" s="12">
        <v>22</v>
      </c>
      <c r="K4" s="12">
        <v>22</v>
      </c>
      <c r="L4" s="12">
        <v>88</v>
      </c>
      <c r="M4" s="13">
        <v>0</v>
      </c>
      <c r="N4" s="13">
        <v>64</v>
      </c>
      <c r="O4" s="13">
        <v>119</v>
      </c>
      <c r="P4" s="12">
        <v>128</v>
      </c>
      <c r="Q4" s="12">
        <v>128</v>
      </c>
      <c r="R4" s="12">
        <v>90</v>
      </c>
      <c r="S4" s="7"/>
      <c r="T4" s="14"/>
      <c r="U4" s="7"/>
      <c r="V4" s="14"/>
      <c r="W4" s="7"/>
      <c r="X4" s="15"/>
    </row>
    <row r="5" spans="1:26" ht="15.75" customHeight="1" x14ac:dyDescent="0.25">
      <c r="A5" s="16">
        <v>2</v>
      </c>
      <c r="B5" s="17" t="s">
        <v>9</v>
      </c>
      <c r="C5" s="18">
        <f t="shared" si="0"/>
        <v>900</v>
      </c>
      <c r="D5" s="19">
        <v>78</v>
      </c>
      <c r="E5" s="19">
        <v>91</v>
      </c>
      <c r="F5" s="20">
        <v>60</v>
      </c>
      <c r="G5" s="21">
        <v>48</v>
      </c>
      <c r="H5" s="21">
        <v>48</v>
      </c>
      <c r="I5" s="22">
        <v>96</v>
      </c>
      <c r="J5" s="19">
        <v>88</v>
      </c>
      <c r="K5" s="19">
        <v>77</v>
      </c>
      <c r="L5" s="20">
        <v>55</v>
      </c>
      <c r="M5" s="21">
        <v>48</v>
      </c>
      <c r="N5" s="21">
        <v>96</v>
      </c>
      <c r="O5" s="22">
        <v>68</v>
      </c>
      <c r="P5" s="19">
        <v>16</v>
      </c>
      <c r="Q5" s="19">
        <v>16</v>
      </c>
      <c r="R5" s="20">
        <v>15</v>
      </c>
      <c r="S5" s="23"/>
      <c r="T5" s="13"/>
      <c r="U5" s="24"/>
      <c r="V5" s="13"/>
      <c r="W5" s="24"/>
      <c r="X5" s="25"/>
    </row>
    <row r="6" spans="1:26" ht="15.75" customHeight="1" x14ac:dyDescent="0.25">
      <c r="A6" s="16">
        <v>3</v>
      </c>
      <c r="B6" s="17" t="s">
        <v>10</v>
      </c>
      <c r="C6" s="26">
        <f t="shared" si="0"/>
        <v>832</v>
      </c>
      <c r="D6" s="12">
        <v>65</v>
      </c>
      <c r="E6" s="12">
        <v>52</v>
      </c>
      <c r="F6" s="20">
        <v>0</v>
      </c>
      <c r="G6" s="13">
        <v>128</v>
      </c>
      <c r="H6" s="13">
        <v>80</v>
      </c>
      <c r="I6" s="22">
        <v>32</v>
      </c>
      <c r="J6" s="12">
        <v>33</v>
      </c>
      <c r="K6" s="12">
        <v>11</v>
      </c>
      <c r="L6" s="20">
        <v>66</v>
      </c>
      <c r="M6" s="13">
        <v>32</v>
      </c>
      <c r="N6" s="13">
        <v>48</v>
      </c>
      <c r="O6" s="22">
        <v>85</v>
      </c>
      <c r="P6" s="12">
        <v>32</v>
      </c>
      <c r="Q6" s="12">
        <v>48</v>
      </c>
      <c r="R6" s="20">
        <v>120</v>
      </c>
      <c r="S6" s="27"/>
      <c r="T6" s="13"/>
      <c r="U6" s="24"/>
      <c r="V6" s="13"/>
      <c r="W6" s="24"/>
      <c r="X6" s="22"/>
    </row>
    <row r="7" spans="1:26" ht="15.75" customHeight="1" x14ac:dyDescent="0.25">
      <c r="A7" s="16">
        <v>4</v>
      </c>
      <c r="B7" s="17" t="s">
        <v>11</v>
      </c>
      <c r="C7" s="26">
        <f t="shared" si="0"/>
        <v>782</v>
      </c>
      <c r="D7" s="12"/>
      <c r="E7" s="12"/>
      <c r="F7" s="20"/>
      <c r="G7" s="13">
        <v>0</v>
      </c>
      <c r="H7" s="13">
        <v>112</v>
      </c>
      <c r="I7" s="22">
        <v>0</v>
      </c>
      <c r="J7" s="12">
        <v>44</v>
      </c>
      <c r="K7" s="12">
        <v>33</v>
      </c>
      <c r="L7" s="20">
        <v>77</v>
      </c>
      <c r="M7" s="13">
        <v>112</v>
      </c>
      <c r="N7" s="13">
        <v>0</v>
      </c>
      <c r="O7" s="22">
        <v>136</v>
      </c>
      <c r="P7" s="12">
        <v>96</v>
      </c>
      <c r="Q7" s="12">
        <v>112</v>
      </c>
      <c r="R7" s="20">
        <v>60</v>
      </c>
      <c r="S7" s="27"/>
      <c r="T7" s="13"/>
      <c r="U7" s="24"/>
      <c r="V7" s="13"/>
      <c r="W7" s="24"/>
      <c r="X7" s="22"/>
    </row>
    <row r="8" spans="1:26" ht="15.75" customHeight="1" x14ac:dyDescent="0.25">
      <c r="A8" s="16">
        <v>5</v>
      </c>
      <c r="B8" s="28" t="s">
        <v>12</v>
      </c>
      <c r="C8" s="26">
        <f t="shared" si="0"/>
        <v>720</v>
      </c>
      <c r="D8" s="12"/>
      <c r="E8" s="12"/>
      <c r="F8" s="20"/>
      <c r="G8" s="13">
        <v>112</v>
      </c>
      <c r="H8" s="13">
        <v>64</v>
      </c>
      <c r="I8" s="22">
        <v>48</v>
      </c>
      <c r="J8" s="12"/>
      <c r="K8" s="12"/>
      <c r="L8" s="20"/>
      <c r="M8" s="13">
        <v>96</v>
      </c>
      <c r="N8" s="13">
        <v>128</v>
      </c>
      <c r="O8" s="22">
        <v>34</v>
      </c>
      <c r="P8" s="12">
        <v>112</v>
      </c>
      <c r="Q8" s="12">
        <v>96</v>
      </c>
      <c r="R8" s="20">
        <v>30</v>
      </c>
      <c r="S8" s="27"/>
      <c r="T8" s="13"/>
      <c r="U8" s="24"/>
      <c r="V8" s="13"/>
      <c r="W8" s="24"/>
      <c r="X8" s="22"/>
    </row>
    <row r="9" spans="1:26" ht="15.75" customHeight="1" x14ac:dyDescent="0.25">
      <c r="A9" s="16">
        <v>6</v>
      </c>
      <c r="B9" s="17" t="s">
        <v>13</v>
      </c>
      <c r="C9" s="26">
        <f t="shared" si="0"/>
        <v>695</v>
      </c>
      <c r="D9" s="12"/>
      <c r="E9" s="12"/>
      <c r="F9" s="20"/>
      <c r="G9" s="13">
        <v>64</v>
      </c>
      <c r="H9" s="13">
        <v>96</v>
      </c>
      <c r="I9" s="22">
        <v>0</v>
      </c>
      <c r="J9" s="12">
        <v>11</v>
      </c>
      <c r="K9" s="12">
        <v>66</v>
      </c>
      <c r="L9" s="20">
        <v>11</v>
      </c>
      <c r="M9" s="13">
        <v>128</v>
      </c>
      <c r="N9" s="13">
        <v>0</v>
      </c>
      <c r="O9" s="22">
        <v>102</v>
      </c>
      <c r="P9" s="12">
        <v>80</v>
      </c>
      <c r="Q9" s="12">
        <v>32</v>
      </c>
      <c r="R9" s="20">
        <v>105</v>
      </c>
      <c r="S9" s="27"/>
      <c r="T9" s="13"/>
      <c r="U9" s="24"/>
      <c r="V9" s="13"/>
      <c r="W9" s="24"/>
      <c r="X9" s="22"/>
    </row>
    <row r="10" spans="1:26" ht="15.75" customHeight="1" x14ac:dyDescent="0.25">
      <c r="A10" s="16">
        <v>7</v>
      </c>
      <c r="B10" s="17" t="s">
        <v>14</v>
      </c>
      <c r="C10" s="26">
        <f t="shared" si="0"/>
        <v>405</v>
      </c>
      <c r="D10" s="12">
        <v>52</v>
      </c>
      <c r="E10" s="12">
        <v>0</v>
      </c>
      <c r="F10" s="20">
        <v>0</v>
      </c>
      <c r="G10" s="13">
        <v>16</v>
      </c>
      <c r="H10" s="13">
        <v>0</v>
      </c>
      <c r="I10" s="22">
        <v>0</v>
      </c>
      <c r="J10" s="12">
        <v>66</v>
      </c>
      <c r="K10" s="12">
        <v>44</v>
      </c>
      <c r="L10" s="20">
        <v>0</v>
      </c>
      <c r="M10" s="29">
        <v>64</v>
      </c>
      <c r="N10" s="13">
        <v>112</v>
      </c>
      <c r="O10" s="22">
        <v>51</v>
      </c>
      <c r="P10" s="12"/>
      <c r="Q10" s="12"/>
      <c r="R10" s="20"/>
      <c r="S10" s="27"/>
      <c r="T10" s="13"/>
      <c r="U10" s="24"/>
      <c r="V10" s="13"/>
      <c r="W10" s="24"/>
      <c r="X10" s="22"/>
    </row>
    <row r="11" spans="1:26" ht="15.75" customHeight="1" x14ac:dyDescent="0.25">
      <c r="A11" s="16">
        <v>8</v>
      </c>
      <c r="B11" s="17" t="s">
        <v>15</v>
      </c>
      <c r="C11" s="26">
        <f t="shared" si="0"/>
        <v>388</v>
      </c>
      <c r="D11" s="12">
        <v>26</v>
      </c>
      <c r="E11" s="12">
        <v>39</v>
      </c>
      <c r="F11" s="20">
        <v>72</v>
      </c>
      <c r="G11" s="13">
        <v>0</v>
      </c>
      <c r="H11" s="13">
        <v>16</v>
      </c>
      <c r="I11" s="22">
        <v>80</v>
      </c>
      <c r="J11" s="12"/>
      <c r="K11" s="12"/>
      <c r="L11" s="20"/>
      <c r="M11" s="13"/>
      <c r="N11" s="13"/>
      <c r="O11" s="22"/>
      <c r="P11" s="12">
        <v>0</v>
      </c>
      <c r="Q11" s="12">
        <v>80</v>
      </c>
      <c r="R11" s="20">
        <v>75</v>
      </c>
      <c r="S11" s="27"/>
      <c r="T11" s="13"/>
      <c r="U11" s="24"/>
      <c r="V11" s="13"/>
      <c r="W11" s="24"/>
      <c r="X11" s="22"/>
    </row>
    <row r="12" spans="1:26" ht="15.75" customHeight="1" x14ac:dyDescent="0.25">
      <c r="A12" s="16">
        <v>9</v>
      </c>
      <c r="B12" s="17" t="s">
        <v>16</v>
      </c>
      <c r="C12" s="26">
        <f t="shared" si="0"/>
        <v>342</v>
      </c>
      <c r="D12" s="12"/>
      <c r="E12" s="12"/>
      <c r="F12" s="20"/>
      <c r="G12" s="13">
        <v>32</v>
      </c>
      <c r="H12" s="13">
        <v>32</v>
      </c>
      <c r="I12" s="22">
        <v>0</v>
      </c>
      <c r="J12" s="12">
        <v>77</v>
      </c>
      <c r="K12" s="12">
        <v>55</v>
      </c>
      <c r="L12" s="20">
        <v>33</v>
      </c>
      <c r="M12" s="13">
        <v>16</v>
      </c>
      <c r="N12" s="13">
        <v>80</v>
      </c>
      <c r="O12" s="22">
        <v>17</v>
      </c>
      <c r="P12" s="12">
        <v>0</v>
      </c>
      <c r="Q12" s="12">
        <v>0</v>
      </c>
      <c r="R12" s="20">
        <v>0</v>
      </c>
      <c r="S12" s="27"/>
      <c r="T12" s="13"/>
      <c r="U12" s="24"/>
      <c r="V12" s="13"/>
      <c r="W12" s="24"/>
      <c r="X12" s="22"/>
    </row>
    <row r="13" spans="1:26" ht="15.75" customHeight="1" x14ac:dyDescent="0.25">
      <c r="A13" s="16">
        <v>10</v>
      </c>
      <c r="B13" s="30" t="s">
        <v>17</v>
      </c>
      <c r="C13" s="26">
        <f t="shared" si="0"/>
        <v>291</v>
      </c>
      <c r="D13" s="12">
        <v>91</v>
      </c>
      <c r="E13" s="12">
        <v>104</v>
      </c>
      <c r="F13" s="20">
        <v>96</v>
      </c>
      <c r="G13" s="13"/>
      <c r="H13" s="13"/>
      <c r="I13" s="22"/>
      <c r="J13" s="12"/>
      <c r="K13" s="12"/>
      <c r="L13" s="20"/>
      <c r="M13" s="13"/>
      <c r="N13" s="13"/>
      <c r="O13" s="22"/>
      <c r="P13" s="12"/>
      <c r="Q13" s="12"/>
      <c r="R13" s="20"/>
      <c r="S13" s="27"/>
      <c r="T13" s="13"/>
      <c r="U13" s="24"/>
      <c r="V13" s="13"/>
      <c r="W13" s="24"/>
      <c r="X13" s="22"/>
    </row>
    <row r="14" spans="1:26" ht="15.75" customHeight="1" x14ac:dyDescent="0.25">
      <c r="A14" s="31"/>
      <c r="B14" s="32" t="s">
        <v>18</v>
      </c>
      <c r="C14" s="26">
        <f t="shared" si="0"/>
        <v>276</v>
      </c>
      <c r="D14" s="12">
        <v>0</v>
      </c>
      <c r="E14" s="12">
        <v>0</v>
      </c>
      <c r="F14" s="20">
        <v>84</v>
      </c>
      <c r="G14" s="13">
        <v>80</v>
      </c>
      <c r="H14" s="13">
        <v>0</v>
      </c>
      <c r="I14" s="22">
        <v>112</v>
      </c>
      <c r="J14" s="12"/>
      <c r="K14" s="12"/>
      <c r="L14" s="20"/>
      <c r="M14" s="13"/>
      <c r="N14" s="13"/>
      <c r="O14" s="22"/>
      <c r="P14" s="12"/>
      <c r="Q14" s="12"/>
      <c r="R14" s="20"/>
      <c r="S14" s="27"/>
      <c r="T14" s="13"/>
      <c r="U14" s="24"/>
      <c r="V14" s="13"/>
      <c r="W14" s="24"/>
      <c r="X14" s="22"/>
    </row>
    <row r="15" spans="1:26" ht="15.75" customHeight="1" x14ac:dyDescent="0.25">
      <c r="A15" s="31"/>
      <c r="B15" s="33" t="s">
        <v>19</v>
      </c>
      <c r="C15" s="26">
        <f t="shared" si="0"/>
        <v>217</v>
      </c>
      <c r="D15" s="12">
        <v>0</v>
      </c>
      <c r="E15" s="12">
        <v>65</v>
      </c>
      <c r="F15" s="20">
        <v>0</v>
      </c>
      <c r="G15" s="13">
        <v>0</v>
      </c>
      <c r="H15" s="13">
        <v>0</v>
      </c>
      <c r="I15" s="22">
        <v>0</v>
      </c>
      <c r="J15" s="12">
        <v>0</v>
      </c>
      <c r="K15" s="12">
        <v>88</v>
      </c>
      <c r="L15" s="20">
        <v>0</v>
      </c>
      <c r="M15" s="13">
        <v>0</v>
      </c>
      <c r="N15" s="13">
        <v>0</v>
      </c>
      <c r="O15" s="22">
        <v>0</v>
      </c>
      <c r="P15" s="12">
        <v>64</v>
      </c>
      <c r="Q15" s="12">
        <v>0</v>
      </c>
      <c r="R15" s="20">
        <v>0</v>
      </c>
      <c r="S15" s="27"/>
      <c r="T15" s="13"/>
      <c r="U15" s="24"/>
      <c r="V15" s="13"/>
      <c r="W15" s="24"/>
      <c r="X15" s="22"/>
    </row>
    <row r="16" spans="1:26" ht="15.75" customHeight="1" x14ac:dyDescent="0.25">
      <c r="A16" s="31"/>
      <c r="B16" s="32" t="s">
        <v>20</v>
      </c>
      <c r="C16" s="26">
        <f t="shared" si="0"/>
        <v>115</v>
      </c>
      <c r="D16" s="12"/>
      <c r="E16" s="12"/>
      <c r="F16" s="20"/>
      <c r="G16" s="13"/>
      <c r="H16" s="13"/>
      <c r="I16" s="22"/>
      <c r="J16" s="12">
        <v>55</v>
      </c>
      <c r="K16" s="12">
        <v>0</v>
      </c>
      <c r="L16" s="20">
        <v>44</v>
      </c>
      <c r="M16" s="13">
        <v>0</v>
      </c>
      <c r="N16" s="13">
        <v>16</v>
      </c>
      <c r="O16" s="22">
        <v>0</v>
      </c>
      <c r="P16" s="12"/>
      <c r="Q16" s="12"/>
      <c r="R16" s="20"/>
      <c r="S16" s="27"/>
      <c r="T16" s="13"/>
      <c r="U16" s="24"/>
      <c r="V16" s="13"/>
      <c r="W16" s="24"/>
      <c r="X16" s="22"/>
    </row>
    <row r="17" spans="1:26" ht="15.75" customHeight="1" x14ac:dyDescent="0.25">
      <c r="A17" s="1"/>
      <c r="B17" s="30" t="s">
        <v>21</v>
      </c>
      <c r="C17" s="26">
        <f t="shared" si="0"/>
        <v>112</v>
      </c>
      <c r="D17" s="12"/>
      <c r="E17" s="12"/>
      <c r="F17" s="20"/>
      <c r="G17" s="13">
        <v>0</v>
      </c>
      <c r="H17" s="13">
        <v>0</v>
      </c>
      <c r="I17" s="22">
        <v>0</v>
      </c>
      <c r="J17" s="12"/>
      <c r="K17" s="12"/>
      <c r="L17" s="20"/>
      <c r="M17" s="13">
        <v>80</v>
      </c>
      <c r="N17" s="13">
        <v>32</v>
      </c>
      <c r="O17" s="22">
        <v>0</v>
      </c>
      <c r="P17" s="12">
        <v>0</v>
      </c>
      <c r="Q17" s="12">
        <v>0</v>
      </c>
      <c r="R17" s="20">
        <v>0</v>
      </c>
      <c r="S17" s="27"/>
      <c r="T17" s="13"/>
      <c r="U17" s="24"/>
      <c r="V17" s="13"/>
      <c r="W17" s="24"/>
      <c r="X17" s="22"/>
    </row>
    <row r="18" spans="1:26" ht="15.75" customHeight="1" x14ac:dyDescent="0.25">
      <c r="A18" s="1"/>
      <c r="B18" s="30" t="s">
        <v>22</v>
      </c>
      <c r="C18" s="26">
        <f t="shared" si="0"/>
        <v>112</v>
      </c>
      <c r="D18" s="12"/>
      <c r="E18" s="12"/>
      <c r="F18" s="20"/>
      <c r="G18" s="13"/>
      <c r="H18" s="13"/>
      <c r="I18" s="22"/>
      <c r="J18" s="12"/>
      <c r="K18" s="12"/>
      <c r="L18" s="20"/>
      <c r="M18" s="13">
        <v>0</v>
      </c>
      <c r="N18" s="13">
        <v>0</v>
      </c>
      <c r="O18" s="22"/>
      <c r="P18" s="12">
        <v>48</v>
      </c>
      <c r="Q18" s="12">
        <v>64</v>
      </c>
      <c r="R18" s="20">
        <v>0</v>
      </c>
      <c r="S18" s="27"/>
      <c r="T18" s="13"/>
      <c r="U18" s="24"/>
      <c r="V18" s="13"/>
      <c r="W18" s="24"/>
      <c r="X18" s="22"/>
    </row>
    <row r="19" spans="1:26" ht="15.75" customHeight="1" x14ac:dyDescent="0.25">
      <c r="A19" s="1"/>
      <c r="B19" s="30" t="s">
        <v>23</v>
      </c>
      <c r="C19" s="26">
        <f t="shared" si="0"/>
        <v>109</v>
      </c>
      <c r="D19" s="12">
        <v>0</v>
      </c>
      <c r="E19" s="12">
        <v>0</v>
      </c>
      <c r="F19" s="20">
        <v>48</v>
      </c>
      <c r="G19" s="13">
        <v>0</v>
      </c>
      <c r="H19" s="13">
        <v>0</v>
      </c>
      <c r="I19" s="22">
        <v>16</v>
      </c>
      <c r="J19" s="12"/>
      <c r="K19" s="12"/>
      <c r="L19" s="20"/>
      <c r="M19" s="13"/>
      <c r="N19" s="13"/>
      <c r="O19" s="22"/>
      <c r="P19" s="12">
        <v>0</v>
      </c>
      <c r="Q19" s="12">
        <v>0</v>
      </c>
      <c r="R19" s="20">
        <v>45</v>
      </c>
      <c r="S19" s="27"/>
      <c r="T19" s="13"/>
      <c r="U19" s="24"/>
      <c r="V19" s="13"/>
      <c r="W19" s="24"/>
      <c r="X19" s="22"/>
    </row>
    <row r="20" spans="1:26" ht="15.75" customHeight="1" x14ac:dyDescent="0.25">
      <c r="A20" s="1"/>
      <c r="B20" s="30" t="s">
        <v>24</v>
      </c>
      <c r="C20" s="26">
        <f t="shared" si="0"/>
        <v>90</v>
      </c>
      <c r="D20" s="12">
        <v>0</v>
      </c>
      <c r="E20" s="12">
        <v>26</v>
      </c>
      <c r="F20" s="20"/>
      <c r="G20" s="13">
        <v>0</v>
      </c>
      <c r="H20" s="13">
        <v>0</v>
      </c>
      <c r="I20" s="22">
        <v>64</v>
      </c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</row>
    <row r="21" spans="1:26" ht="15.75" customHeight="1" x14ac:dyDescent="0.25">
      <c r="A21" s="1"/>
      <c r="B21" s="17" t="s">
        <v>25</v>
      </c>
      <c r="C21" s="26">
        <f t="shared" si="0"/>
        <v>62</v>
      </c>
      <c r="D21" s="12">
        <v>13</v>
      </c>
      <c r="E21" s="12">
        <v>13</v>
      </c>
      <c r="F21" s="20">
        <v>36</v>
      </c>
      <c r="G21" s="13">
        <v>0</v>
      </c>
      <c r="H21" s="13">
        <v>0</v>
      </c>
      <c r="I21" s="22">
        <v>0</v>
      </c>
      <c r="J21" s="12">
        <v>0</v>
      </c>
      <c r="K21" s="12">
        <v>0</v>
      </c>
      <c r="L21" s="20">
        <v>0</v>
      </c>
      <c r="M21" s="13">
        <v>0</v>
      </c>
      <c r="N21" s="13">
        <v>0</v>
      </c>
      <c r="O21" s="22"/>
      <c r="P21" s="12">
        <v>0</v>
      </c>
      <c r="Q21" s="12">
        <v>0</v>
      </c>
      <c r="R21" s="20">
        <v>0</v>
      </c>
      <c r="S21" s="27"/>
      <c r="T21" s="13"/>
      <c r="U21" s="24"/>
      <c r="V21" s="13"/>
      <c r="W21" s="24"/>
      <c r="X21" s="22"/>
    </row>
    <row r="22" spans="1:26" ht="15.75" customHeight="1" x14ac:dyDescent="0.25">
      <c r="A22" s="1"/>
      <c r="B22" s="30" t="s">
        <v>26</v>
      </c>
      <c r="C22" s="26">
        <f>SUM(D22:O22)</f>
        <v>39</v>
      </c>
      <c r="D22" s="12">
        <v>39</v>
      </c>
      <c r="E22" s="12">
        <v>0</v>
      </c>
      <c r="F22" s="20">
        <v>0</v>
      </c>
      <c r="G22" s="13"/>
      <c r="H22" s="13"/>
      <c r="I22" s="22"/>
      <c r="J22" s="12"/>
      <c r="K22" s="12"/>
      <c r="L22" s="20"/>
      <c r="M22" s="13"/>
      <c r="N22" s="13"/>
      <c r="O22" s="22">
        <v>0</v>
      </c>
      <c r="P22" s="12"/>
      <c r="Q22" s="12"/>
      <c r="R22" s="20"/>
      <c r="S22" s="27"/>
      <c r="T22" s="13"/>
      <c r="U22" s="24"/>
      <c r="V22" s="13"/>
      <c r="W22" s="24"/>
      <c r="X22" s="22"/>
    </row>
    <row r="23" spans="1:26" ht="15.75" customHeight="1" x14ac:dyDescent="0.25">
      <c r="A23" s="1"/>
      <c r="B23" s="30" t="s">
        <v>27</v>
      </c>
      <c r="C23" s="26">
        <f t="shared" ref="C23:C30" si="1">SUM(D23:X23)</f>
        <v>22</v>
      </c>
      <c r="D23" s="12"/>
      <c r="E23" s="12"/>
      <c r="F23" s="20"/>
      <c r="G23" s="13"/>
      <c r="H23" s="13"/>
      <c r="I23" s="22"/>
      <c r="J23" s="12">
        <v>0</v>
      </c>
      <c r="K23" s="12">
        <v>0</v>
      </c>
      <c r="L23" s="20">
        <v>22</v>
      </c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</row>
    <row r="24" spans="1:26" ht="15.75" customHeight="1" x14ac:dyDescent="0.25">
      <c r="A24" s="34"/>
      <c r="B24" s="30" t="s">
        <v>28</v>
      </c>
      <c r="C24" s="26">
        <f t="shared" si="1"/>
        <v>0</v>
      </c>
      <c r="D24" s="12">
        <v>0</v>
      </c>
      <c r="E24" s="12">
        <v>0</v>
      </c>
      <c r="F24" s="20">
        <v>0</v>
      </c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</row>
    <row r="25" spans="1:26" ht="15.75" customHeight="1" x14ac:dyDescent="0.25">
      <c r="A25" s="1"/>
      <c r="B25" s="30" t="s">
        <v>29</v>
      </c>
      <c r="C25" s="26">
        <f t="shared" si="1"/>
        <v>0</v>
      </c>
      <c r="D25" s="12"/>
      <c r="E25" s="12"/>
      <c r="F25" s="20"/>
      <c r="G25" s="13">
        <v>0</v>
      </c>
      <c r="H25" s="13">
        <v>0</v>
      </c>
      <c r="I25" s="22">
        <v>0</v>
      </c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</row>
    <row r="26" spans="1:26" ht="15.75" customHeight="1" x14ac:dyDescent="0.25">
      <c r="A26" s="1"/>
      <c r="B26" s="30" t="s">
        <v>30</v>
      </c>
      <c r="C26" s="26">
        <f t="shared" si="1"/>
        <v>0</v>
      </c>
      <c r="D26" s="12"/>
      <c r="E26" s="12"/>
      <c r="F26" s="20"/>
      <c r="G26" s="13"/>
      <c r="H26" s="13"/>
      <c r="I26" s="22"/>
      <c r="J26" s="12"/>
      <c r="K26" s="12"/>
      <c r="L26" s="20"/>
      <c r="M26" s="13">
        <v>0</v>
      </c>
      <c r="N26" s="13">
        <v>0</v>
      </c>
      <c r="O26" s="22">
        <v>0</v>
      </c>
      <c r="P26" s="12"/>
      <c r="Q26" s="12"/>
      <c r="R26" s="20"/>
      <c r="S26" s="27"/>
      <c r="T26" s="13"/>
      <c r="U26" s="24"/>
      <c r="V26" s="13"/>
      <c r="W26" s="24"/>
      <c r="X26" s="22"/>
    </row>
    <row r="27" spans="1:26" ht="15.75" customHeight="1" x14ac:dyDescent="0.25">
      <c r="A27" s="1"/>
      <c r="B27" s="30" t="s">
        <v>31</v>
      </c>
      <c r="C27" s="26">
        <f t="shared" si="1"/>
        <v>0</v>
      </c>
      <c r="D27" s="12"/>
      <c r="E27" s="12"/>
      <c r="F27" s="20"/>
      <c r="G27" s="13"/>
      <c r="H27" s="13"/>
      <c r="I27" s="22"/>
      <c r="J27" s="12"/>
      <c r="K27" s="12"/>
      <c r="L27" s="20"/>
      <c r="M27" s="13">
        <v>0</v>
      </c>
      <c r="N27" s="13">
        <v>0</v>
      </c>
      <c r="O27" s="22">
        <v>0</v>
      </c>
      <c r="P27" s="12"/>
      <c r="Q27" s="12"/>
      <c r="R27" s="20"/>
      <c r="S27" s="27"/>
      <c r="T27" s="13"/>
      <c r="U27" s="24"/>
      <c r="V27" s="13"/>
      <c r="W27" s="24"/>
      <c r="X27" s="22"/>
    </row>
    <row r="28" spans="1:26" ht="15.75" customHeight="1" x14ac:dyDescent="0.25">
      <c r="A28" s="1"/>
      <c r="B28" s="30" t="s">
        <v>32</v>
      </c>
      <c r="C28" s="26">
        <f t="shared" si="1"/>
        <v>0</v>
      </c>
      <c r="D28" s="12"/>
      <c r="E28" s="12"/>
      <c r="F28" s="20"/>
      <c r="G28" s="13"/>
      <c r="H28" s="13"/>
      <c r="I28" s="22"/>
      <c r="J28" s="12"/>
      <c r="K28" s="12"/>
      <c r="L28" s="20"/>
      <c r="M28" s="13">
        <v>0</v>
      </c>
      <c r="N28" s="13">
        <v>0</v>
      </c>
      <c r="O28" s="22"/>
      <c r="P28" s="12"/>
      <c r="Q28" s="12"/>
      <c r="R28" s="20"/>
      <c r="S28" s="27"/>
      <c r="T28" s="13"/>
      <c r="U28" s="24"/>
      <c r="V28" s="13"/>
      <c r="W28" s="24"/>
      <c r="X28" s="22"/>
    </row>
    <row r="29" spans="1:26" ht="15.75" customHeight="1" x14ac:dyDescent="0.25">
      <c r="A29" s="1"/>
      <c r="B29" s="30" t="s">
        <v>33</v>
      </c>
      <c r="C29" s="26">
        <f t="shared" si="1"/>
        <v>0</v>
      </c>
      <c r="D29" s="12"/>
      <c r="E29" s="12"/>
      <c r="F29" s="12"/>
      <c r="G29" s="13"/>
      <c r="H29" s="13"/>
      <c r="I29" s="22"/>
      <c r="J29" s="12"/>
      <c r="K29" s="12"/>
      <c r="L29" s="20"/>
      <c r="M29" s="13"/>
      <c r="N29" s="13"/>
      <c r="O29" s="22"/>
      <c r="P29" s="12">
        <v>0</v>
      </c>
      <c r="Q29" s="12">
        <v>0</v>
      </c>
      <c r="R29" s="20">
        <v>0</v>
      </c>
      <c r="S29" s="27"/>
      <c r="T29" s="13"/>
      <c r="U29" s="24"/>
      <c r="V29" s="13"/>
      <c r="W29" s="24"/>
      <c r="X29" s="22"/>
    </row>
    <row r="30" spans="1:26" ht="15.75" customHeight="1" x14ac:dyDescent="0.25">
      <c r="A30" s="1"/>
      <c r="B30" s="30" t="s">
        <v>34</v>
      </c>
      <c r="C30" s="26">
        <f t="shared" si="1"/>
        <v>0</v>
      </c>
      <c r="D30" s="12"/>
      <c r="E30" s="12"/>
      <c r="F30" s="20"/>
      <c r="G30" s="13"/>
      <c r="H30" s="13"/>
      <c r="I30" s="22"/>
      <c r="J30" s="12"/>
      <c r="K30" s="12"/>
      <c r="L30" s="20"/>
      <c r="M30" s="13"/>
      <c r="N30" s="13"/>
      <c r="O30" s="22"/>
      <c r="P30" s="12">
        <v>0</v>
      </c>
      <c r="Q30" s="12">
        <v>0</v>
      </c>
      <c r="R30" s="20">
        <v>0</v>
      </c>
      <c r="S30" s="27"/>
      <c r="T30" s="13"/>
      <c r="U30" s="24"/>
      <c r="V30" s="13"/>
      <c r="W30" s="24"/>
      <c r="X30" s="22"/>
      <c r="Y30" s="8"/>
      <c r="Z30" s="8"/>
    </row>
    <row r="31" spans="1:26" ht="15.75" customHeight="1" x14ac:dyDescent="0.25">
      <c r="A31" s="1"/>
      <c r="B31" s="17" t="s">
        <v>35</v>
      </c>
      <c r="C31" s="26"/>
      <c r="D31" s="12"/>
      <c r="E31" s="12"/>
      <c r="F31" s="20"/>
      <c r="G31" s="13"/>
      <c r="H31" s="13"/>
      <c r="I31" s="22"/>
      <c r="J31" s="12"/>
      <c r="K31" s="12"/>
      <c r="L31" s="20"/>
      <c r="M31" s="13"/>
      <c r="N31" s="13"/>
      <c r="O31" s="22"/>
      <c r="P31" s="12"/>
      <c r="Q31" s="12"/>
      <c r="R31" s="20"/>
      <c r="S31" s="24"/>
      <c r="T31" s="13"/>
      <c r="U31" s="24"/>
      <c r="V31" s="13"/>
      <c r="W31" s="24"/>
      <c r="X31" s="22"/>
    </row>
    <row r="32" spans="1:26" ht="30.75" customHeight="1" x14ac:dyDescent="0.25">
      <c r="A32" s="7"/>
      <c r="B32" s="35" t="s">
        <v>36</v>
      </c>
      <c r="C32" s="23"/>
      <c r="D32" s="24"/>
      <c r="E32" s="24"/>
      <c r="F32" s="27"/>
      <c r="G32" s="24"/>
      <c r="H32" s="24"/>
      <c r="I32" s="27"/>
      <c r="J32" s="24"/>
      <c r="K32" s="24"/>
      <c r="L32" s="27"/>
      <c r="M32" s="24"/>
      <c r="N32" s="24"/>
      <c r="O32" s="27"/>
      <c r="P32" s="24"/>
      <c r="Q32" s="24"/>
      <c r="R32" s="27"/>
      <c r="S32" s="24"/>
      <c r="T32" s="24"/>
      <c r="U32" s="24"/>
      <c r="V32" s="24"/>
      <c r="W32" s="24"/>
      <c r="X32" s="27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78E76335-25F4-4DB3-8F10-A5203EA687ED}" filter="1" showAutoFilter="1">
      <pageMargins left="0.7" right="0.7" top="0.75" bottom="0.75" header="0.3" footer="0.3"/>
      <autoFilter ref="B4:J31" xr:uid="{C5CB68FE-16AA-404E-8007-5499DAB8710F}">
        <sortState xmlns:xlrd2="http://schemas.microsoft.com/office/spreadsheetml/2017/richdata2" ref="B4:J31">
          <sortCondition descending="1" ref="C4:C31"/>
        </sortState>
      </autoFilter>
      <extLst>
        <ext uri="GoogleSheetsCustomDataVersion1">
          <go:sheetsCustomData xmlns:go="http://customooxmlschemas.google.com/" filterViewId="516692893"/>
        </ext>
      </extLst>
    </customSheetView>
    <customSheetView guid="{40EC5405-3B08-4807-A182-F2F3A27836D2}" filter="1" showAutoFilter="1">
      <pageMargins left="0.7" right="0.7" top="0.75" bottom="0.75" header="0.3" footer="0.3"/>
      <autoFilter ref="B4:I30" xr:uid="{50EAB95F-AA8A-4EF9-98DF-D9C571DDA937}">
        <sortState xmlns:xlrd2="http://schemas.microsoft.com/office/spreadsheetml/2017/richdata2" ref="B4:I30">
          <sortCondition descending="1" ref="C4:C30"/>
        </sortState>
      </autoFilter>
      <extLst>
        <ext uri="GoogleSheetsCustomDataVersion1">
          <go:sheetsCustomData xmlns:go="http://customooxmlschemas.google.com/" filterViewId="1921511475"/>
        </ext>
      </extLst>
    </customSheetView>
    <customSheetView guid="{0D940C91-1798-4F4A-BF7E-C5CC5215745A}" filter="1" showAutoFilter="1">
      <pageMargins left="0.7" right="0.7" top="0.75" bottom="0.75" header="0.3" footer="0.3"/>
      <autoFilter ref="B4:J31" xr:uid="{F4B04210-704E-4858-8728-53EAF72B62FB}">
        <sortState xmlns:xlrd2="http://schemas.microsoft.com/office/spreadsheetml/2017/richdata2" ref="B4:J31">
          <sortCondition descending="1" ref="C4:C31"/>
        </sortState>
      </autoFilter>
      <extLst>
        <ext uri="GoogleSheetsCustomDataVersion1">
          <go:sheetsCustomData xmlns:go="http://customooxmlschemas.google.com/" filterViewId="1163584570"/>
        </ext>
      </extLst>
    </customSheetView>
  </customSheetViews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C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2.28515625" customWidth="1"/>
    <col min="3" max="29" width="12.7109375" customWidth="1"/>
  </cols>
  <sheetData>
    <row r="1" spans="1:29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  <c r="Y1" s="1"/>
      <c r="Z1" s="1"/>
      <c r="AA1" s="1"/>
      <c r="AB1" s="1"/>
      <c r="AC1" s="1"/>
    </row>
    <row r="2" spans="1:29" ht="15.75" customHeight="1" x14ac:dyDescent="0.3">
      <c r="A2" s="4" t="s">
        <v>7</v>
      </c>
      <c r="B2" s="5"/>
      <c r="C2" s="6"/>
      <c r="D2" s="7"/>
      <c r="E2" s="7"/>
      <c r="F2" s="6"/>
      <c r="G2" s="7"/>
      <c r="H2" s="7"/>
      <c r="I2" s="6"/>
      <c r="J2" s="7"/>
      <c r="K2" s="7"/>
      <c r="L2" s="6"/>
      <c r="M2" s="7"/>
      <c r="N2" s="7"/>
      <c r="O2" s="6"/>
      <c r="P2" s="7"/>
      <c r="Q2" s="7"/>
      <c r="R2" s="6"/>
      <c r="S2" s="7"/>
      <c r="T2" s="7"/>
      <c r="U2" s="7"/>
      <c r="V2" s="7"/>
      <c r="W2" s="7"/>
      <c r="X2" s="6"/>
      <c r="Y2" s="1"/>
      <c r="Z2" s="1"/>
      <c r="AA2" s="1"/>
      <c r="AB2" s="1"/>
      <c r="AC2" s="1"/>
    </row>
    <row r="3" spans="1:29" ht="15.75" customHeight="1" x14ac:dyDescent="0.3">
      <c r="A3" s="4"/>
      <c r="B3" s="5"/>
      <c r="C3" s="6"/>
      <c r="D3" s="7">
        <v>9</v>
      </c>
      <c r="E3" s="7">
        <v>9</v>
      </c>
      <c r="F3" s="6">
        <v>11</v>
      </c>
      <c r="G3" s="7">
        <v>5</v>
      </c>
      <c r="H3" s="7">
        <v>5</v>
      </c>
      <c r="I3" s="6">
        <v>6</v>
      </c>
      <c r="J3" s="7">
        <v>6</v>
      </c>
      <c r="K3" s="7">
        <v>6</v>
      </c>
      <c r="L3" s="6">
        <v>6</v>
      </c>
      <c r="M3" s="7">
        <v>4</v>
      </c>
      <c r="N3" s="7">
        <v>4</v>
      </c>
      <c r="O3" s="6">
        <v>5</v>
      </c>
      <c r="P3" s="7">
        <v>8</v>
      </c>
      <c r="Q3" s="7">
        <v>8</v>
      </c>
      <c r="R3" s="6">
        <v>6</v>
      </c>
      <c r="S3" s="7"/>
      <c r="T3" s="7"/>
      <c r="U3" s="7"/>
      <c r="V3" s="7"/>
      <c r="W3" s="7"/>
      <c r="X3" s="6"/>
      <c r="Y3" s="1"/>
      <c r="Z3" s="1"/>
      <c r="AA3" s="1"/>
      <c r="AB3" s="1"/>
      <c r="AC3" s="1"/>
    </row>
    <row r="4" spans="1:29" ht="15.75" customHeight="1" x14ac:dyDescent="0.25">
      <c r="A4" s="9">
        <v>1</v>
      </c>
      <c r="B4" s="44" t="s">
        <v>157</v>
      </c>
      <c r="C4" s="11">
        <f t="shared" ref="C4:C6" si="0">SUM(D4:X4)</f>
        <v>456</v>
      </c>
      <c r="D4" s="12">
        <v>54</v>
      </c>
      <c r="E4" s="12">
        <v>54</v>
      </c>
      <c r="F4" s="12">
        <v>66</v>
      </c>
      <c r="G4" s="13">
        <v>25</v>
      </c>
      <c r="H4" s="13">
        <v>25</v>
      </c>
      <c r="I4" s="13">
        <v>30</v>
      </c>
      <c r="J4" s="12">
        <v>12</v>
      </c>
      <c r="K4" s="12">
        <v>0</v>
      </c>
      <c r="L4" s="12">
        <v>36</v>
      </c>
      <c r="M4" s="13">
        <v>24</v>
      </c>
      <c r="N4" s="13">
        <v>24</v>
      </c>
      <c r="O4" s="13">
        <v>30</v>
      </c>
      <c r="P4" s="12">
        <v>40</v>
      </c>
      <c r="Q4" s="12">
        <v>0</v>
      </c>
      <c r="R4" s="12">
        <v>36</v>
      </c>
      <c r="S4" s="7"/>
      <c r="T4" s="7"/>
      <c r="U4" s="7"/>
      <c r="V4" s="7"/>
      <c r="W4" s="7"/>
      <c r="X4" s="6"/>
      <c r="Y4" s="1"/>
      <c r="Z4" s="1"/>
      <c r="AA4" s="1"/>
      <c r="AB4" s="1"/>
      <c r="AC4" s="1"/>
    </row>
    <row r="5" spans="1:29" ht="15.75" customHeight="1" x14ac:dyDescent="0.25">
      <c r="A5" s="16">
        <v>2</v>
      </c>
      <c r="B5" s="44" t="s">
        <v>158</v>
      </c>
      <c r="C5" s="11">
        <f t="shared" si="0"/>
        <v>268</v>
      </c>
      <c r="D5" s="12"/>
      <c r="E5" s="12"/>
      <c r="F5" s="12"/>
      <c r="G5" s="13">
        <v>15</v>
      </c>
      <c r="H5" s="13">
        <v>15</v>
      </c>
      <c r="I5" s="13">
        <v>24</v>
      </c>
      <c r="J5" s="12">
        <v>24</v>
      </c>
      <c r="K5" s="12">
        <v>0</v>
      </c>
      <c r="L5" s="12">
        <v>18</v>
      </c>
      <c r="M5" s="13">
        <v>20</v>
      </c>
      <c r="N5" s="13">
        <v>12</v>
      </c>
      <c r="O5" s="13">
        <v>20</v>
      </c>
      <c r="P5" s="12">
        <v>48</v>
      </c>
      <c r="Q5" s="12">
        <v>48</v>
      </c>
      <c r="R5" s="12">
        <v>24</v>
      </c>
      <c r="S5" s="23"/>
      <c r="T5" s="13"/>
      <c r="U5" s="24"/>
      <c r="V5" s="13"/>
      <c r="W5" s="24"/>
      <c r="X5" s="25"/>
      <c r="Y5" s="1"/>
      <c r="Z5" s="1"/>
      <c r="AA5" s="1"/>
      <c r="AB5" s="1"/>
      <c r="AC5" s="1"/>
    </row>
    <row r="6" spans="1:29" ht="15.75" customHeight="1" x14ac:dyDescent="0.25">
      <c r="A6" s="16">
        <v>3</v>
      </c>
      <c r="B6" s="44" t="s">
        <v>159</v>
      </c>
      <c r="C6" s="11">
        <f t="shared" si="0"/>
        <v>242</v>
      </c>
      <c r="D6" s="12"/>
      <c r="E6" s="12"/>
      <c r="F6" s="12"/>
      <c r="G6" s="13">
        <v>30</v>
      </c>
      <c r="H6" s="13">
        <v>30</v>
      </c>
      <c r="I6" s="13">
        <v>36</v>
      </c>
      <c r="J6" s="12"/>
      <c r="K6" s="12"/>
      <c r="L6" s="12"/>
      <c r="M6" s="13">
        <v>16</v>
      </c>
      <c r="N6" s="13">
        <v>15</v>
      </c>
      <c r="O6" s="13">
        <v>25</v>
      </c>
      <c r="P6" s="12">
        <v>24</v>
      </c>
      <c r="Q6" s="12">
        <v>48</v>
      </c>
      <c r="R6" s="12">
        <v>18</v>
      </c>
      <c r="S6" s="27"/>
      <c r="T6" s="13"/>
      <c r="U6" s="24"/>
      <c r="V6" s="13"/>
      <c r="W6" s="24"/>
      <c r="X6" s="22"/>
      <c r="Y6" s="1"/>
      <c r="Z6" s="1"/>
      <c r="AA6" s="1"/>
      <c r="AB6" s="1"/>
      <c r="AC6" s="1"/>
    </row>
    <row r="7" spans="1:29" ht="15.75" customHeight="1" x14ac:dyDescent="0.25">
      <c r="A7" s="16">
        <v>4</v>
      </c>
      <c r="B7" s="44" t="s">
        <v>160</v>
      </c>
      <c r="C7" s="11">
        <f>SUM(D7:R7)</f>
        <v>178</v>
      </c>
      <c r="D7" s="12"/>
      <c r="E7" s="12"/>
      <c r="F7" s="12"/>
      <c r="G7" s="13"/>
      <c r="H7" s="13"/>
      <c r="I7" s="13"/>
      <c r="J7" s="12">
        <v>18</v>
      </c>
      <c r="K7" s="12">
        <v>36</v>
      </c>
      <c r="L7" s="12">
        <v>30</v>
      </c>
      <c r="M7" s="13"/>
      <c r="N7" s="13"/>
      <c r="O7" s="13"/>
      <c r="P7" s="12">
        <v>32</v>
      </c>
      <c r="Q7" s="12">
        <v>32</v>
      </c>
      <c r="R7" s="12">
        <v>30</v>
      </c>
      <c r="S7" s="27"/>
      <c r="T7" s="13"/>
      <c r="U7" s="24"/>
      <c r="V7" s="13"/>
      <c r="W7" s="24"/>
      <c r="X7" s="22"/>
      <c r="Y7" s="1"/>
      <c r="Z7" s="1"/>
      <c r="AA7" s="1"/>
      <c r="AB7" s="1"/>
      <c r="AC7" s="1"/>
    </row>
    <row r="8" spans="1:29" ht="15.75" customHeight="1" x14ac:dyDescent="0.25">
      <c r="A8" s="16">
        <v>5</v>
      </c>
      <c r="B8" s="44" t="s">
        <v>161</v>
      </c>
      <c r="C8" s="11">
        <f t="shared" ref="C8:C10" si="1">SUM(D8:X8)</f>
        <v>140</v>
      </c>
      <c r="D8" s="12"/>
      <c r="E8" s="12"/>
      <c r="F8" s="12"/>
      <c r="G8" s="13"/>
      <c r="H8" s="13"/>
      <c r="I8" s="13">
        <v>18</v>
      </c>
      <c r="J8" s="12">
        <v>6</v>
      </c>
      <c r="K8" s="12">
        <v>30</v>
      </c>
      <c r="L8" s="12">
        <v>24</v>
      </c>
      <c r="M8" s="13"/>
      <c r="N8" s="13"/>
      <c r="O8" s="13">
        <v>10</v>
      </c>
      <c r="P8" s="12">
        <v>16</v>
      </c>
      <c r="Q8" s="12">
        <v>24</v>
      </c>
      <c r="R8" s="12">
        <v>12</v>
      </c>
      <c r="S8" s="27"/>
      <c r="T8" s="13"/>
      <c r="U8" s="24"/>
      <c r="V8" s="13"/>
      <c r="W8" s="24"/>
      <c r="X8" s="22"/>
      <c r="Y8" s="1"/>
      <c r="Z8" s="1"/>
      <c r="AA8" s="1"/>
      <c r="AB8" s="1"/>
      <c r="AC8" s="1"/>
    </row>
    <row r="9" spans="1:29" ht="15.75" customHeight="1" x14ac:dyDescent="0.25">
      <c r="A9" s="16">
        <v>6</v>
      </c>
      <c r="B9" s="44" t="s">
        <v>162</v>
      </c>
      <c r="C9" s="11">
        <f t="shared" si="1"/>
        <v>127</v>
      </c>
      <c r="D9" s="12"/>
      <c r="E9" s="12"/>
      <c r="F9" s="12">
        <v>0</v>
      </c>
      <c r="G9" s="13">
        <v>10</v>
      </c>
      <c r="H9" s="13">
        <v>0</v>
      </c>
      <c r="I9" s="13">
        <v>6</v>
      </c>
      <c r="J9" s="12">
        <v>30</v>
      </c>
      <c r="K9" s="12">
        <v>18</v>
      </c>
      <c r="L9" s="12">
        <v>6</v>
      </c>
      <c r="M9" s="13">
        <v>0</v>
      </c>
      <c r="N9" s="13">
        <v>20</v>
      </c>
      <c r="O9" s="13">
        <v>15</v>
      </c>
      <c r="P9" s="12">
        <v>0</v>
      </c>
      <c r="Q9" s="12">
        <v>16</v>
      </c>
      <c r="R9" s="12">
        <v>6</v>
      </c>
      <c r="S9" s="27"/>
      <c r="T9" s="13"/>
      <c r="U9" s="24"/>
      <c r="V9" s="13"/>
      <c r="W9" s="24"/>
      <c r="X9" s="22"/>
      <c r="Y9" s="1"/>
      <c r="Z9" s="1"/>
      <c r="AA9" s="1"/>
      <c r="AB9" s="1"/>
      <c r="AC9" s="1"/>
    </row>
    <row r="10" spans="1:29" ht="15.75" customHeight="1" x14ac:dyDescent="0.25">
      <c r="A10" s="16">
        <v>7</v>
      </c>
      <c r="B10" s="44" t="s">
        <v>163</v>
      </c>
      <c r="C10" s="11">
        <f t="shared" si="1"/>
        <v>72</v>
      </c>
      <c r="D10" s="12"/>
      <c r="E10" s="12"/>
      <c r="F10" s="12"/>
      <c r="G10" s="13"/>
      <c r="H10" s="13"/>
      <c r="I10" s="13"/>
      <c r="J10" s="12">
        <v>36</v>
      </c>
      <c r="K10" s="12">
        <v>24</v>
      </c>
      <c r="L10" s="12">
        <v>12</v>
      </c>
      <c r="M10" s="29"/>
      <c r="N10" s="13"/>
      <c r="O10" s="13"/>
      <c r="P10" s="12"/>
      <c r="Q10" s="12"/>
      <c r="R10" s="12"/>
      <c r="S10" s="27"/>
      <c r="T10" s="13"/>
      <c r="U10" s="24"/>
      <c r="V10" s="13"/>
      <c r="W10" s="24"/>
      <c r="X10" s="22"/>
      <c r="Y10" s="1"/>
      <c r="Z10" s="1"/>
      <c r="AA10" s="1"/>
      <c r="AB10" s="1"/>
      <c r="AC10" s="1"/>
    </row>
    <row r="11" spans="1:29" ht="15.75" customHeight="1" x14ac:dyDescent="0.25">
      <c r="A11" s="16">
        <v>8</v>
      </c>
      <c r="B11" s="44" t="s">
        <v>164</v>
      </c>
      <c r="C11" s="11">
        <f>SUM(D11:O11)</f>
        <v>52</v>
      </c>
      <c r="D11" s="12"/>
      <c r="E11" s="12"/>
      <c r="F11" s="12"/>
      <c r="G11" s="13">
        <v>20</v>
      </c>
      <c r="H11" s="13">
        <v>20</v>
      </c>
      <c r="I11" s="13">
        <v>12</v>
      </c>
      <c r="J11" s="12"/>
      <c r="K11" s="12"/>
      <c r="L11" s="12"/>
      <c r="M11" s="13"/>
      <c r="N11" s="13"/>
      <c r="O11" s="13"/>
      <c r="P11" s="12"/>
      <c r="Q11" s="12"/>
      <c r="R11" s="12"/>
      <c r="S11" s="27"/>
      <c r="T11" s="13"/>
      <c r="U11" s="24"/>
      <c r="V11" s="13"/>
      <c r="W11" s="24"/>
      <c r="X11" s="22"/>
      <c r="Y11" s="1"/>
      <c r="Z11" s="1"/>
      <c r="AA11" s="1"/>
      <c r="AB11" s="1"/>
      <c r="AC11" s="1"/>
    </row>
    <row r="12" spans="1:29" ht="15.75" customHeight="1" x14ac:dyDescent="0.25">
      <c r="A12" s="16">
        <v>9</v>
      </c>
      <c r="B12" s="44" t="s">
        <v>165</v>
      </c>
      <c r="C12" s="11">
        <f t="shared" ref="C12:C27" si="2">SUM(D12:X12)</f>
        <v>16</v>
      </c>
      <c r="D12" s="12"/>
      <c r="E12" s="12"/>
      <c r="F12" s="12"/>
      <c r="G12" s="13"/>
      <c r="H12" s="13"/>
      <c r="I12" s="13"/>
      <c r="J12" s="12"/>
      <c r="K12" s="12"/>
      <c r="L12" s="12"/>
      <c r="M12" s="13"/>
      <c r="N12" s="13"/>
      <c r="O12" s="13"/>
      <c r="P12" s="12">
        <v>8</v>
      </c>
      <c r="Q12" s="12">
        <v>8</v>
      </c>
      <c r="R12" s="12"/>
      <c r="S12" s="27"/>
      <c r="T12" s="13"/>
      <c r="U12" s="24"/>
      <c r="V12" s="13"/>
      <c r="W12" s="24"/>
      <c r="X12" s="22"/>
      <c r="Y12" s="1"/>
      <c r="Z12" s="1"/>
      <c r="AA12" s="1"/>
      <c r="AB12" s="1"/>
      <c r="AC12" s="1"/>
    </row>
    <row r="13" spans="1:29" ht="15.75" customHeight="1" x14ac:dyDescent="0.25">
      <c r="A13" s="58">
        <v>10</v>
      </c>
      <c r="B13" s="44" t="s">
        <v>132</v>
      </c>
      <c r="C13" s="11">
        <f t="shared" si="2"/>
        <v>0</v>
      </c>
      <c r="D13" s="12">
        <v>0</v>
      </c>
      <c r="E13" s="12">
        <v>0</v>
      </c>
      <c r="F13" s="12">
        <v>0</v>
      </c>
      <c r="G13" s="13"/>
      <c r="H13" s="13"/>
      <c r="I13" s="13"/>
      <c r="J13" s="12"/>
      <c r="K13" s="12"/>
      <c r="L13" s="12"/>
      <c r="M13" s="13"/>
      <c r="N13" s="13"/>
      <c r="O13" s="13"/>
      <c r="P13" s="12"/>
      <c r="Q13" s="12"/>
      <c r="R13" s="12"/>
      <c r="S13" s="27"/>
      <c r="T13" s="13"/>
      <c r="U13" s="24"/>
      <c r="V13" s="13"/>
      <c r="W13" s="24"/>
      <c r="X13" s="22"/>
      <c r="Y13" s="1"/>
      <c r="Z13" s="1"/>
      <c r="AA13" s="1"/>
      <c r="AB13" s="1"/>
      <c r="AC13" s="1"/>
    </row>
    <row r="14" spans="1:29" ht="15.75" customHeight="1" x14ac:dyDescent="0.25">
      <c r="A14" s="1"/>
      <c r="B14" s="10" t="s">
        <v>166</v>
      </c>
      <c r="C14" s="11">
        <f t="shared" si="2"/>
        <v>0</v>
      </c>
      <c r="D14" s="12"/>
      <c r="E14" s="12"/>
      <c r="F14" s="12">
        <v>0</v>
      </c>
      <c r="G14" s="13"/>
      <c r="H14" s="13"/>
      <c r="I14" s="13"/>
      <c r="J14" s="12"/>
      <c r="K14" s="12"/>
      <c r="L14" s="12"/>
      <c r="M14" s="13"/>
      <c r="N14" s="13"/>
      <c r="O14" s="13"/>
      <c r="P14" s="12"/>
      <c r="Q14" s="12"/>
      <c r="R14" s="12"/>
      <c r="S14" s="27"/>
      <c r="T14" s="13"/>
      <c r="U14" s="24"/>
      <c r="V14" s="13"/>
      <c r="W14" s="24"/>
      <c r="X14" s="22"/>
      <c r="Y14" s="1"/>
      <c r="Z14" s="1"/>
      <c r="AA14" s="1"/>
      <c r="AB14" s="1"/>
      <c r="AC14" s="1"/>
    </row>
    <row r="15" spans="1:29" ht="15.75" customHeight="1" x14ac:dyDescent="0.25">
      <c r="A15" s="1"/>
      <c r="B15" s="56" t="s">
        <v>167</v>
      </c>
      <c r="C15" s="18">
        <f t="shared" si="2"/>
        <v>0</v>
      </c>
      <c r="D15" s="19"/>
      <c r="E15" s="19"/>
      <c r="F15" s="20"/>
      <c r="G15" s="21"/>
      <c r="H15" s="21"/>
      <c r="I15" s="22"/>
      <c r="J15" s="19"/>
      <c r="K15" s="19"/>
      <c r="L15" s="20"/>
      <c r="M15" s="21"/>
      <c r="N15" s="21"/>
      <c r="O15" s="22"/>
      <c r="P15" s="19">
        <v>0</v>
      </c>
      <c r="Q15" s="19">
        <v>0</v>
      </c>
      <c r="R15" s="20"/>
      <c r="S15" s="27"/>
      <c r="T15" s="13"/>
      <c r="U15" s="24"/>
      <c r="V15" s="13"/>
      <c r="W15" s="24"/>
      <c r="X15" s="22"/>
      <c r="Y15" s="1"/>
      <c r="Z15" s="1"/>
      <c r="AA15" s="1"/>
      <c r="AB15" s="1"/>
      <c r="AC15" s="1"/>
    </row>
    <row r="16" spans="1:29" ht="15.75" customHeight="1" x14ac:dyDescent="0.25">
      <c r="A16" s="1"/>
      <c r="B16" s="56"/>
      <c r="C16" s="26">
        <f t="shared" si="2"/>
        <v>0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  <c r="Y16" s="1"/>
      <c r="Z16" s="1"/>
      <c r="AA16" s="1"/>
      <c r="AB16" s="1"/>
      <c r="AC16" s="1"/>
    </row>
    <row r="17" spans="1:29" ht="15.75" customHeight="1" x14ac:dyDescent="0.25">
      <c r="A17" s="1"/>
      <c r="B17" s="45"/>
      <c r="C17" s="26">
        <f t="shared" si="2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  <c r="Y17" s="1"/>
      <c r="Z17" s="1"/>
      <c r="AA17" s="1"/>
      <c r="AB17" s="1"/>
      <c r="AC17" s="1"/>
    </row>
    <row r="18" spans="1:29" ht="15.75" customHeight="1" x14ac:dyDescent="0.25">
      <c r="A18" s="1"/>
      <c r="B18" s="45" t="s">
        <v>168</v>
      </c>
      <c r="C18" s="26">
        <f t="shared" si="2"/>
        <v>0</v>
      </c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  <c r="Y18" s="1"/>
      <c r="Z18" s="1"/>
      <c r="AA18" s="1"/>
      <c r="AB18" s="1"/>
      <c r="AC18" s="1"/>
    </row>
    <row r="19" spans="1:29" ht="15.75" customHeight="1" x14ac:dyDescent="0.25">
      <c r="A19" s="1"/>
      <c r="B19" s="45"/>
      <c r="C19" s="26">
        <f t="shared" si="2"/>
        <v>0</v>
      </c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  <c r="Y19" s="1"/>
      <c r="Z19" s="1"/>
      <c r="AA19" s="1"/>
      <c r="AB19" s="1"/>
      <c r="AC19" s="1"/>
    </row>
    <row r="20" spans="1:29" ht="15.75" customHeight="1" x14ac:dyDescent="0.25">
      <c r="A20" s="1"/>
      <c r="B20" s="56"/>
      <c r="C20" s="26">
        <f t="shared" si="2"/>
        <v>0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  <c r="Y20" s="1"/>
      <c r="Z20" s="1"/>
      <c r="AA20" s="1"/>
      <c r="AB20" s="1"/>
      <c r="AC20" s="1"/>
    </row>
    <row r="21" spans="1:29" ht="15.75" customHeight="1" x14ac:dyDescent="0.25">
      <c r="A21" s="1"/>
      <c r="B21" s="45"/>
      <c r="C21" s="26">
        <f t="shared" si="2"/>
        <v>0</v>
      </c>
      <c r="D21" s="12"/>
      <c r="E21" s="12"/>
      <c r="F21" s="20"/>
      <c r="G21" s="13"/>
      <c r="H21" s="13"/>
      <c r="I21" s="22"/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  <c r="Y21" s="1"/>
      <c r="Z21" s="1"/>
      <c r="AA21" s="1"/>
      <c r="AB21" s="1"/>
      <c r="AC21" s="1"/>
    </row>
    <row r="22" spans="1:29" ht="15.75" customHeight="1" x14ac:dyDescent="0.25">
      <c r="A22" s="1"/>
      <c r="B22" s="45"/>
      <c r="C22" s="26">
        <f t="shared" si="2"/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  <c r="Y22" s="1"/>
      <c r="Z22" s="1"/>
      <c r="AA22" s="1"/>
      <c r="AB22" s="1"/>
      <c r="AC22" s="1"/>
    </row>
    <row r="23" spans="1:29" ht="15.75" customHeight="1" x14ac:dyDescent="0.25">
      <c r="A23" s="1"/>
      <c r="B23" s="45"/>
      <c r="C23" s="26">
        <f t="shared" si="2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  <c r="Y23" s="1"/>
      <c r="Z23" s="1"/>
      <c r="AA23" s="1"/>
      <c r="AB23" s="1"/>
      <c r="AC23" s="1"/>
    </row>
    <row r="24" spans="1:29" ht="15.75" customHeight="1" x14ac:dyDescent="0.25">
      <c r="A24" s="1"/>
      <c r="B24" s="45"/>
      <c r="C24" s="26">
        <f t="shared" si="2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  <c r="Y24" s="1"/>
      <c r="Z24" s="1"/>
      <c r="AA24" s="1"/>
      <c r="AB24" s="1"/>
      <c r="AC24" s="1"/>
    </row>
    <row r="25" spans="1:29" ht="15.75" customHeight="1" x14ac:dyDescent="0.25">
      <c r="A25" s="1"/>
      <c r="B25" s="45" t="s">
        <v>168</v>
      </c>
      <c r="C25" s="26">
        <f t="shared" si="2"/>
        <v>0</v>
      </c>
      <c r="D25" s="12"/>
      <c r="E25" s="12"/>
      <c r="F25" s="12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  <c r="Y25" s="1"/>
      <c r="Z25" s="1"/>
      <c r="AA25" s="1"/>
      <c r="AB25" s="1"/>
      <c r="AC25" s="1"/>
    </row>
    <row r="26" spans="1:29" ht="15.75" customHeight="1" x14ac:dyDescent="0.25">
      <c r="A26" s="1"/>
      <c r="B26" s="45"/>
      <c r="C26" s="26">
        <f t="shared" si="2"/>
        <v>0</v>
      </c>
      <c r="D26" s="12"/>
      <c r="E26" s="12"/>
      <c r="F26" s="20"/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4"/>
      <c r="T26" s="13"/>
      <c r="U26" s="24"/>
      <c r="V26" s="13"/>
      <c r="W26" s="24"/>
      <c r="X26" s="22"/>
      <c r="Y26" s="1"/>
      <c r="Z26" s="1"/>
      <c r="AA26" s="1"/>
      <c r="AB26" s="1"/>
      <c r="AC26" s="1"/>
    </row>
    <row r="27" spans="1:29" ht="15.75" customHeight="1" x14ac:dyDescent="0.25">
      <c r="A27" s="1"/>
      <c r="B27" s="45" t="s">
        <v>35</v>
      </c>
      <c r="C27" s="26">
        <f t="shared" si="2"/>
        <v>0</v>
      </c>
      <c r="D27" s="12"/>
      <c r="E27" s="12"/>
      <c r="F27" s="20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4"/>
      <c r="T27" s="13"/>
      <c r="U27" s="24"/>
      <c r="V27" s="13"/>
      <c r="W27" s="24"/>
      <c r="X27" s="22"/>
      <c r="Y27" s="1"/>
      <c r="Z27" s="1"/>
      <c r="AA27" s="1"/>
      <c r="AB27" s="1"/>
      <c r="AC27" s="1"/>
    </row>
    <row r="28" spans="1:29" ht="15.75" customHeight="1" x14ac:dyDescent="0.25">
      <c r="Y28" s="1"/>
      <c r="Z28" s="1"/>
      <c r="AA28" s="1"/>
      <c r="AB28" s="1"/>
      <c r="AC28" s="1"/>
    </row>
    <row r="29" spans="1:29" ht="15.75" customHeight="1" x14ac:dyDescent="0.25">
      <c r="Y29" s="1"/>
      <c r="Z29" s="1"/>
      <c r="AA29" s="1"/>
      <c r="AB29" s="1"/>
      <c r="AC29" s="1"/>
    </row>
    <row r="30" spans="1:29" ht="15.75" customHeight="1" x14ac:dyDescent="0.25">
      <c r="Y30" s="1"/>
      <c r="Z30" s="1"/>
      <c r="AA30" s="1"/>
      <c r="AB30" s="1"/>
      <c r="AC30" s="1"/>
    </row>
    <row r="31" spans="1:29" ht="15.75" customHeight="1" x14ac:dyDescent="0.25">
      <c r="Y31" s="1"/>
      <c r="Z31" s="1"/>
      <c r="AA31" s="1"/>
      <c r="AB31" s="1"/>
      <c r="AC31" s="1"/>
    </row>
    <row r="32" spans="1:29" ht="15.75" customHeight="1" x14ac:dyDescent="0.25">
      <c r="Y32" s="1"/>
      <c r="Z32" s="1"/>
      <c r="AA32" s="1"/>
      <c r="AB32" s="1"/>
      <c r="AC32" s="1"/>
    </row>
    <row r="33" spans="25:29" ht="15.75" customHeight="1" x14ac:dyDescent="0.25">
      <c r="Y33" s="1"/>
      <c r="Z33" s="1"/>
      <c r="AA33" s="1"/>
      <c r="AB33" s="1"/>
      <c r="AC33" s="1"/>
    </row>
    <row r="34" spans="25:29" ht="15.75" customHeight="1" x14ac:dyDescent="0.25">
      <c r="Y34" s="1"/>
      <c r="Z34" s="1"/>
      <c r="AA34" s="1"/>
      <c r="AB34" s="1"/>
      <c r="AC34" s="1"/>
    </row>
    <row r="35" spans="25:29" ht="15.75" customHeight="1" x14ac:dyDescent="0.25">
      <c r="Y35" s="1"/>
      <c r="Z35" s="1"/>
      <c r="AA35" s="1"/>
      <c r="AB35" s="1"/>
      <c r="AC35" s="1"/>
    </row>
    <row r="36" spans="25:29" ht="15.75" customHeight="1" x14ac:dyDescent="0.25">
      <c r="Y36" s="1"/>
      <c r="Z36" s="1"/>
      <c r="AA36" s="1"/>
      <c r="AB36" s="1"/>
      <c r="AC36" s="1"/>
    </row>
    <row r="37" spans="25:29" ht="15.75" customHeight="1" x14ac:dyDescent="0.25">
      <c r="Y37" s="1"/>
      <c r="Z37" s="1"/>
      <c r="AA37" s="1"/>
      <c r="AB37" s="1"/>
      <c r="AC37" s="1"/>
    </row>
    <row r="38" spans="25:29" ht="15.75" customHeight="1" x14ac:dyDescent="0.25">
      <c r="Y38" s="1"/>
      <c r="Z38" s="1"/>
      <c r="AA38" s="1"/>
      <c r="AB38" s="1"/>
      <c r="AC38" s="1"/>
    </row>
    <row r="39" spans="25:29" ht="15.75" customHeight="1" x14ac:dyDescent="0.25">
      <c r="Y39" s="1"/>
      <c r="Z39" s="1"/>
      <c r="AA39" s="1"/>
      <c r="AB39" s="1"/>
      <c r="AC39" s="1"/>
    </row>
    <row r="40" spans="25:29" ht="15.75" customHeight="1" x14ac:dyDescent="0.25">
      <c r="Y40" s="1"/>
      <c r="Z40" s="1"/>
      <c r="AA40" s="1"/>
      <c r="AB40" s="1"/>
      <c r="AC40" s="1"/>
    </row>
    <row r="41" spans="25:29" ht="15.75" customHeight="1" x14ac:dyDescent="0.25">
      <c r="Y41" s="1"/>
      <c r="Z41" s="1"/>
      <c r="AA41" s="1"/>
      <c r="AB41" s="1"/>
      <c r="AC41" s="1"/>
    </row>
    <row r="42" spans="25:29" ht="15.75" customHeight="1" x14ac:dyDescent="0.25">
      <c r="Y42" s="1"/>
      <c r="Z42" s="1"/>
      <c r="AA42" s="1"/>
      <c r="AB42" s="1"/>
      <c r="AC42" s="1"/>
    </row>
    <row r="43" spans="25:29" ht="15.75" customHeight="1" x14ac:dyDescent="0.25">
      <c r="Y43" s="1"/>
      <c r="Z43" s="1"/>
      <c r="AA43" s="1"/>
      <c r="AB43" s="1"/>
      <c r="AC43" s="1"/>
    </row>
    <row r="44" spans="25:29" ht="15.75" customHeight="1" x14ac:dyDescent="0.25">
      <c r="Y44" s="1"/>
      <c r="Z44" s="1"/>
      <c r="AA44" s="1"/>
      <c r="AB44" s="1"/>
      <c r="AC44" s="1"/>
    </row>
    <row r="45" spans="25:29" ht="15.75" customHeight="1" x14ac:dyDescent="0.25">
      <c r="Y45" s="1"/>
      <c r="Z45" s="1"/>
      <c r="AA45" s="1"/>
      <c r="AB45" s="1"/>
      <c r="AC45" s="1"/>
    </row>
    <row r="46" spans="25:29" ht="15.75" customHeight="1" x14ac:dyDescent="0.25">
      <c r="Y46" s="1"/>
      <c r="Z46" s="1"/>
      <c r="AA46" s="1"/>
      <c r="AB46" s="1"/>
      <c r="AC46" s="1"/>
    </row>
    <row r="47" spans="25:29" ht="15.75" customHeight="1" x14ac:dyDescent="0.25">
      <c r="Y47" s="1"/>
      <c r="Z47" s="1"/>
      <c r="AA47" s="1"/>
      <c r="AB47" s="1"/>
      <c r="AC47" s="1"/>
    </row>
    <row r="48" spans="25:29" ht="15.75" customHeight="1" x14ac:dyDescent="0.25">
      <c r="Y48" s="1"/>
      <c r="Z48" s="1"/>
      <c r="AA48" s="1"/>
      <c r="AB48" s="1"/>
      <c r="AC48" s="1"/>
    </row>
    <row r="49" spans="25:29" ht="15.75" customHeight="1" x14ac:dyDescent="0.25">
      <c r="Y49" s="1"/>
      <c r="Z49" s="1"/>
      <c r="AA49" s="1"/>
      <c r="AB49" s="1"/>
      <c r="AC49" s="1"/>
    </row>
    <row r="50" spans="25:29" ht="15.75" customHeight="1" x14ac:dyDescent="0.25">
      <c r="Y50" s="1"/>
      <c r="Z50" s="1"/>
      <c r="AA50" s="1"/>
      <c r="AB50" s="1"/>
      <c r="AC50" s="1"/>
    </row>
    <row r="51" spans="25:29" ht="15.75" customHeight="1" x14ac:dyDescent="0.25">
      <c r="Y51" s="1"/>
      <c r="Z51" s="1"/>
      <c r="AA51" s="1"/>
      <c r="AB51" s="1"/>
      <c r="AC51" s="1"/>
    </row>
    <row r="52" spans="25:29" ht="15.75" customHeight="1" x14ac:dyDescent="0.25">
      <c r="Y52" s="1"/>
      <c r="Z52" s="1"/>
      <c r="AA52" s="1"/>
      <c r="AB52" s="1"/>
      <c r="AC52" s="1"/>
    </row>
    <row r="53" spans="25:29" ht="15.75" customHeight="1" x14ac:dyDescent="0.25">
      <c r="Y53" s="1"/>
      <c r="Z53" s="1"/>
      <c r="AA53" s="1"/>
      <c r="AB53" s="1"/>
      <c r="AC53" s="1"/>
    </row>
    <row r="54" spans="25:29" ht="15.75" customHeight="1" x14ac:dyDescent="0.25">
      <c r="Y54" s="1"/>
      <c r="Z54" s="1"/>
      <c r="AA54" s="1"/>
      <c r="AB54" s="1"/>
      <c r="AC54" s="1"/>
    </row>
    <row r="55" spans="25:29" ht="15.75" customHeight="1" x14ac:dyDescent="0.25">
      <c r="Y55" s="1"/>
      <c r="Z55" s="1"/>
      <c r="AA55" s="1"/>
      <c r="AB55" s="1"/>
      <c r="AC55" s="1"/>
    </row>
    <row r="56" spans="25:29" ht="15.75" customHeight="1" x14ac:dyDescent="0.25">
      <c r="Y56" s="1"/>
      <c r="Z56" s="1"/>
      <c r="AA56" s="1"/>
      <c r="AB56" s="1"/>
      <c r="AC56" s="1"/>
    </row>
    <row r="57" spans="25:29" ht="15.75" customHeight="1" x14ac:dyDescent="0.25">
      <c r="Y57" s="1"/>
      <c r="Z57" s="1"/>
      <c r="AA57" s="1"/>
      <c r="AB57" s="1"/>
      <c r="AC57" s="1"/>
    </row>
    <row r="58" spans="25:29" ht="15.75" customHeight="1" x14ac:dyDescent="0.25">
      <c r="Y58" s="1"/>
      <c r="Z58" s="1"/>
      <c r="AA58" s="1"/>
      <c r="AB58" s="1"/>
      <c r="AC58" s="1"/>
    </row>
    <row r="59" spans="25:29" ht="15.75" customHeight="1" x14ac:dyDescent="0.25">
      <c r="Y59" s="1"/>
      <c r="Z59" s="1"/>
      <c r="AA59" s="1"/>
      <c r="AB59" s="1"/>
      <c r="AC59" s="1"/>
    </row>
    <row r="60" spans="25:29" ht="15.75" customHeight="1" x14ac:dyDescent="0.25">
      <c r="Y60" s="1"/>
      <c r="Z60" s="1"/>
      <c r="AA60" s="1"/>
      <c r="AB60" s="1"/>
      <c r="AC60" s="1"/>
    </row>
    <row r="61" spans="25:29" ht="15.75" customHeight="1" x14ac:dyDescent="0.25">
      <c r="Y61" s="1"/>
      <c r="Z61" s="1"/>
      <c r="AA61" s="1"/>
      <c r="AB61" s="1"/>
      <c r="AC61" s="1"/>
    </row>
    <row r="62" spans="25:29" ht="15.75" customHeight="1" x14ac:dyDescent="0.25">
      <c r="Y62" s="1"/>
      <c r="Z62" s="1"/>
      <c r="AA62" s="1"/>
      <c r="AB62" s="1"/>
      <c r="AC62" s="1"/>
    </row>
    <row r="63" spans="25:29" ht="15.75" customHeight="1" x14ac:dyDescent="0.25">
      <c r="Y63" s="1"/>
      <c r="Z63" s="1"/>
      <c r="AA63" s="1"/>
      <c r="AB63" s="1"/>
      <c r="AC63" s="1"/>
    </row>
    <row r="64" spans="25:29" ht="15.75" customHeight="1" x14ac:dyDescent="0.25">
      <c r="Y64" s="1"/>
      <c r="Z64" s="1"/>
      <c r="AA64" s="1"/>
      <c r="AB64" s="1"/>
      <c r="AC64" s="1"/>
    </row>
    <row r="65" spans="25:29" ht="15.75" customHeight="1" x14ac:dyDescent="0.25">
      <c r="Y65" s="1"/>
      <c r="Z65" s="1"/>
      <c r="AA65" s="1"/>
      <c r="AB65" s="1"/>
      <c r="AC65" s="1"/>
    </row>
    <row r="66" spans="25:29" ht="15.75" customHeight="1" x14ac:dyDescent="0.25">
      <c r="Y66" s="1"/>
      <c r="Z66" s="1"/>
      <c r="AA66" s="1"/>
      <c r="AB66" s="1"/>
      <c r="AC66" s="1"/>
    </row>
    <row r="67" spans="25:29" ht="15.75" customHeight="1" x14ac:dyDescent="0.25">
      <c r="Y67" s="1"/>
      <c r="Z67" s="1"/>
      <c r="AA67" s="1"/>
      <c r="AB67" s="1"/>
      <c r="AC67" s="1"/>
    </row>
    <row r="68" spans="25:29" ht="15.75" customHeight="1" x14ac:dyDescent="0.25">
      <c r="Y68" s="1"/>
      <c r="Z68" s="1"/>
      <c r="AA68" s="1"/>
      <c r="AB68" s="1"/>
      <c r="AC68" s="1"/>
    </row>
    <row r="69" spans="25:29" ht="15.75" customHeight="1" x14ac:dyDescent="0.25">
      <c r="Y69" s="1"/>
      <c r="Z69" s="1"/>
      <c r="AA69" s="1"/>
      <c r="AB69" s="1"/>
      <c r="AC69" s="1"/>
    </row>
    <row r="70" spans="25:29" ht="15.75" customHeight="1" x14ac:dyDescent="0.25">
      <c r="Y70" s="1"/>
      <c r="Z70" s="1"/>
      <c r="AA70" s="1"/>
      <c r="AB70" s="1"/>
      <c r="AC70" s="1"/>
    </row>
    <row r="71" spans="25:29" ht="15.75" customHeight="1" x14ac:dyDescent="0.25">
      <c r="Y71" s="1"/>
      <c r="Z71" s="1"/>
      <c r="AA71" s="1"/>
      <c r="AB71" s="1"/>
      <c r="AC71" s="1"/>
    </row>
    <row r="72" spans="25:29" ht="15.75" customHeight="1" x14ac:dyDescent="0.25">
      <c r="Y72" s="1"/>
      <c r="Z72" s="1"/>
      <c r="AA72" s="1"/>
      <c r="AB72" s="1"/>
      <c r="AC72" s="1"/>
    </row>
    <row r="73" spans="25:29" ht="15.75" customHeight="1" x14ac:dyDescent="0.25">
      <c r="Y73" s="1"/>
      <c r="Z73" s="1"/>
      <c r="AA73" s="1"/>
      <c r="AB73" s="1"/>
      <c r="AC73" s="1"/>
    </row>
    <row r="74" spans="25:29" ht="15.75" customHeight="1" x14ac:dyDescent="0.25">
      <c r="Y74" s="1"/>
      <c r="Z74" s="1"/>
      <c r="AA74" s="1"/>
      <c r="AB74" s="1"/>
      <c r="AC74" s="1"/>
    </row>
    <row r="75" spans="25:29" ht="15.75" customHeight="1" x14ac:dyDescent="0.25">
      <c r="Y75" s="1"/>
      <c r="Z75" s="1"/>
      <c r="AA75" s="1"/>
      <c r="AB75" s="1"/>
      <c r="AC75" s="1"/>
    </row>
    <row r="76" spans="25:29" ht="15.75" customHeight="1" x14ac:dyDescent="0.25">
      <c r="Y76" s="1"/>
      <c r="Z76" s="1"/>
      <c r="AA76" s="1"/>
      <c r="AB76" s="1"/>
      <c r="AC76" s="1"/>
    </row>
    <row r="77" spans="25:29" ht="15.75" customHeight="1" x14ac:dyDescent="0.25">
      <c r="Y77" s="1"/>
      <c r="Z77" s="1"/>
      <c r="AA77" s="1"/>
      <c r="AB77" s="1"/>
      <c r="AC77" s="1"/>
    </row>
    <row r="78" spans="25:29" ht="15.75" customHeight="1" x14ac:dyDescent="0.25">
      <c r="Y78" s="1"/>
      <c r="Z78" s="1"/>
      <c r="AA78" s="1"/>
      <c r="AB78" s="1"/>
      <c r="AC78" s="1"/>
    </row>
    <row r="79" spans="25:29" ht="15.75" customHeight="1" x14ac:dyDescent="0.25">
      <c r="Y79" s="1"/>
      <c r="Z79" s="1"/>
      <c r="AA79" s="1"/>
      <c r="AB79" s="1"/>
      <c r="AC79" s="1"/>
    </row>
    <row r="80" spans="25:29" ht="15.75" customHeight="1" x14ac:dyDescent="0.25">
      <c r="Y80" s="1"/>
      <c r="Z80" s="1"/>
      <c r="AA80" s="1"/>
      <c r="AB80" s="1"/>
      <c r="AC80" s="1"/>
    </row>
    <row r="81" spans="25:29" ht="15.75" customHeight="1" x14ac:dyDescent="0.25">
      <c r="Y81" s="1"/>
      <c r="Z81" s="1"/>
      <c r="AA81" s="1"/>
      <c r="AB81" s="1"/>
      <c r="AC81" s="1"/>
    </row>
    <row r="82" spans="25:29" ht="15.75" customHeight="1" x14ac:dyDescent="0.25">
      <c r="Y82" s="1"/>
      <c r="Z82" s="1"/>
      <c r="AA82" s="1"/>
      <c r="AB82" s="1"/>
      <c r="AC82" s="1"/>
    </row>
    <row r="83" spans="25:29" ht="15.75" customHeight="1" x14ac:dyDescent="0.25">
      <c r="Y83" s="1"/>
      <c r="Z83" s="1"/>
      <c r="AA83" s="1"/>
      <c r="AB83" s="1"/>
      <c r="AC83" s="1"/>
    </row>
    <row r="84" spans="25:29" ht="15.75" customHeight="1" x14ac:dyDescent="0.25">
      <c r="Y84" s="1"/>
      <c r="Z84" s="1"/>
      <c r="AA84" s="1"/>
      <c r="AB84" s="1"/>
      <c r="AC84" s="1"/>
    </row>
    <row r="85" spans="25:29" ht="15.75" customHeight="1" x14ac:dyDescent="0.25">
      <c r="Y85" s="1"/>
      <c r="Z85" s="1"/>
      <c r="AA85" s="1"/>
      <c r="AB85" s="1"/>
      <c r="AC85" s="1"/>
    </row>
    <row r="86" spans="25:29" ht="15.75" customHeight="1" x14ac:dyDescent="0.25">
      <c r="Y86" s="1"/>
      <c r="Z86" s="1"/>
      <c r="AA86" s="1"/>
      <c r="AB86" s="1"/>
      <c r="AC86" s="1"/>
    </row>
    <row r="87" spans="25:29" ht="15.75" customHeight="1" x14ac:dyDescent="0.25">
      <c r="Y87" s="1"/>
      <c r="Z87" s="1"/>
      <c r="AA87" s="1"/>
      <c r="AB87" s="1"/>
      <c r="AC87" s="1"/>
    </row>
    <row r="88" spans="25:29" ht="15.75" customHeight="1" x14ac:dyDescent="0.25">
      <c r="Y88" s="1"/>
      <c r="Z88" s="1"/>
      <c r="AA88" s="1"/>
      <c r="AB88" s="1"/>
      <c r="AC88" s="1"/>
    </row>
    <row r="89" spans="25:29" ht="15.75" customHeight="1" x14ac:dyDescent="0.25">
      <c r="Y89" s="1"/>
      <c r="Z89" s="1"/>
      <c r="AA89" s="1"/>
      <c r="AB89" s="1"/>
      <c r="AC89" s="1"/>
    </row>
    <row r="90" spans="25:29" ht="15.75" customHeight="1" x14ac:dyDescent="0.25">
      <c r="Y90" s="1"/>
      <c r="Z90" s="1"/>
      <c r="AA90" s="1"/>
      <c r="AB90" s="1"/>
      <c r="AC90" s="1"/>
    </row>
    <row r="91" spans="25:29" ht="15.75" customHeight="1" x14ac:dyDescent="0.25">
      <c r="Y91" s="1"/>
      <c r="Z91" s="1"/>
      <c r="AA91" s="1"/>
      <c r="AB91" s="1"/>
      <c r="AC91" s="1"/>
    </row>
    <row r="92" spans="25:29" ht="15.75" customHeight="1" x14ac:dyDescent="0.25">
      <c r="Y92" s="1"/>
      <c r="Z92" s="1"/>
      <c r="AA92" s="1"/>
      <c r="AB92" s="1"/>
      <c r="AC92" s="1"/>
    </row>
    <row r="93" spans="25:29" ht="15.75" customHeight="1" x14ac:dyDescent="0.25">
      <c r="Y93" s="1"/>
      <c r="Z93" s="1"/>
      <c r="AA93" s="1"/>
      <c r="AB93" s="1"/>
      <c r="AC93" s="1"/>
    </row>
    <row r="94" spans="25:29" ht="15.75" customHeight="1" x14ac:dyDescent="0.25">
      <c r="Y94" s="1"/>
      <c r="Z94" s="1"/>
      <c r="AA94" s="1"/>
      <c r="AB94" s="1"/>
      <c r="AC94" s="1"/>
    </row>
    <row r="95" spans="25:29" ht="15.75" customHeight="1" x14ac:dyDescent="0.25">
      <c r="Y95" s="1"/>
      <c r="Z95" s="1"/>
      <c r="AA95" s="1"/>
      <c r="AB95" s="1"/>
      <c r="AC95" s="1"/>
    </row>
    <row r="96" spans="25:29" ht="15.75" customHeight="1" x14ac:dyDescent="0.25">
      <c r="Y96" s="1"/>
      <c r="Z96" s="1"/>
      <c r="AA96" s="1"/>
      <c r="AB96" s="1"/>
      <c r="AC96" s="1"/>
    </row>
    <row r="97" spans="25:29" ht="15.75" customHeight="1" x14ac:dyDescent="0.25">
      <c r="Y97" s="1"/>
      <c r="Z97" s="1"/>
      <c r="AA97" s="1"/>
      <c r="AB97" s="1"/>
      <c r="AC97" s="1"/>
    </row>
    <row r="98" spans="25:29" ht="15.75" customHeight="1" x14ac:dyDescent="0.25">
      <c r="Y98" s="1"/>
      <c r="Z98" s="1"/>
      <c r="AA98" s="1"/>
      <c r="AB98" s="1"/>
      <c r="AC98" s="1"/>
    </row>
    <row r="99" spans="25:29" ht="15.75" customHeight="1" x14ac:dyDescent="0.25">
      <c r="Y99" s="1"/>
      <c r="Z99" s="1"/>
      <c r="AA99" s="1"/>
      <c r="AB99" s="1"/>
      <c r="AC99" s="1"/>
    </row>
    <row r="100" spans="25:29" ht="15.75" customHeight="1" x14ac:dyDescent="0.25">
      <c r="Y100" s="1"/>
      <c r="Z100" s="1"/>
      <c r="AA100" s="1"/>
      <c r="AB100" s="1"/>
      <c r="AC100" s="1"/>
    </row>
    <row r="101" spans="25:29" ht="15.75" customHeight="1" x14ac:dyDescent="0.25">
      <c r="Y101" s="1"/>
      <c r="Z101" s="1"/>
      <c r="AA101" s="1"/>
      <c r="AB101" s="1"/>
      <c r="AC101" s="1"/>
    </row>
    <row r="102" spans="25:29" ht="15.75" customHeight="1" x14ac:dyDescent="0.25">
      <c r="Y102" s="1"/>
      <c r="Z102" s="1"/>
      <c r="AA102" s="1"/>
      <c r="AB102" s="1"/>
      <c r="AC102" s="1"/>
    </row>
    <row r="103" spans="25:29" ht="15.75" customHeight="1" x14ac:dyDescent="0.25">
      <c r="Y103" s="1"/>
      <c r="Z103" s="1"/>
      <c r="AA103" s="1"/>
      <c r="AB103" s="1"/>
      <c r="AC103" s="1"/>
    </row>
    <row r="104" spans="25:29" ht="15.75" customHeight="1" x14ac:dyDescent="0.25">
      <c r="Y104" s="1"/>
      <c r="Z104" s="1"/>
      <c r="AA104" s="1"/>
      <c r="AB104" s="1"/>
      <c r="AC104" s="1"/>
    </row>
    <row r="105" spans="25:29" ht="15.75" customHeight="1" x14ac:dyDescent="0.25">
      <c r="Y105" s="1"/>
      <c r="Z105" s="1"/>
      <c r="AA105" s="1"/>
      <c r="AB105" s="1"/>
      <c r="AC105" s="1"/>
    </row>
    <row r="106" spans="25:29" ht="15.75" customHeight="1" x14ac:dyDescent="0.25">
      <c r="Y106" s="1"/>
      <c r="Z106" s="1"/>
      <c r="AA106" s="1"/>
      <c r="AB106" s="1"/>
      <c r="AC106" s="1"/>
    </row>
    <row r="107" spans="25:29" ht="15.75" customHeight="1" x14ac:dyDescent="0.25">
      <c r="Y107" s="1"/>
      <c r="Z107" s="1"/>
      <c r="AA107" s="1"/>
      <c r="AB107" s="1"/>
      <c r="AC107" s="1"/>
    </row>
    <row r="108" spans="25:29" ht="15.75" customHeight="1" x14ac:dyDescent="0.25">
      <c r="Y108" s="1"/>
      <c r="Z108" s="1"/>
      <c r="AA108" s="1"/>
      <c r="AB108" s="1"/>
      <c r="AC108" s="1"/>
    </row>
    <row r="109" spans="25:29" ht="15.75" customHeight="1" x14ac:dyDescent="0.25">
      <c r="Y109" s="1"/>
      <c r="Z109" s="1"/>
      <c r="AA109" s="1"/>
      <c r="AB109" s="1"/>
      <c r="AC109" s="1"/>
    </row>
    <row r="110" spans="25:29" ht="15.75" customHeight="1" x14ac:dyDescent="0.25">
      <c r="Y110" s="1"/>
      <c r="Z110" s="1"/>
      <c r="AA110" s="1"/>
      <c r="AB110" s="1"/>
      <c r="AC110" s="1"/>
    </row>
    <row r="111" spans="25:29" ht="15.75" customHeight="1" x14ac:dyDescent="0.25">
      <c r="Y111" s="1"/>
      <c r="Z111" s="1"/>
      <c r="AA111" s="1"/>
      <c r="AB111" s="1"/>
      <c r="AC111" s="1"/>
    </row>
    <row r="112" spans="25:29" ht="15.75" customHeight="1" x14ac:dyDescent="0.25">
      <c r="Y112" s="1"/>
      <c r="Z112" s="1"/>
      <c r="AA112" s="1"/>
      <c r="AB112" s="1"/>
      <c r="AC112" s="1"/>
    </row>
    <row r="113" spans="25:29" ht="15.75" customHeight="1" x14ac:dyDescent="0.25">
      <c r="Y113" s="1"/>
      <c r="Z113" s="1"/>
      <c r="AA113" s="1"/>
      <c r="AB113" s="1"/>
      <c r="AC113" s="1"/>
    </row>
    <row r="114" spans="25:29" ht="15.75" customHeight="1" x14ac:dyDescent="0.25">
      <c r="Y114" s="1"/>
      <c r="Z114" s="1"/>
      <c r="AA114" s="1"/>
      <c r="AB114" s="1"/>
      <c r="AC114" s="1"/>
    </row>
    <row r="115" spans="25:29" ht="15.75" customHeight="1" x14ac:dyDescent="0.25">
      <c r="Y115" s="1"/>
      <c r="Z115" s="1"/>
      <c r="AA115" s="1"/>
      <c r="AB115" s="1"/>
      <c r="AC115" s="1"/>
    </row>
    <row r="116" spans="25:29" ht="15.75" customHeight="1" x14ac:dyDescent="0.25">
      <c r="Y116" s="1"/>
      <c r="Z116" s="1"/>
      <c r="AA116" s="1"/>
      <c r="AB116" s="1"/>
      <c r="AC116" s="1"/>
    </row>
    <row r="117" spans="25:29" ht="15.75" customHeight="1" x14ac:dyDescent="0.25">
      <c r="Y117" s="1"/>
      <c r="Z117" s="1"/>
      <c r="AA117" s="1"/>
      <c r="AB117" s="1"/>
      <c r="AC117" s="1"/>
    </row>
    <row r="118" spans="25:29" ht="15.75" customHeight="1" x14ac:dyDescent="0.25">
      <c r="Y118" s="1"/>
      <c r="Z118" s="1"/>
      <c r="AA118" s="1"/>
      <c r="AB118" s="1"/>
      <c r="AC118" s="1"/>
    </row>
    <row r="119" spans="25:29" ht="15.75" customHeight="1" x14ac:dyDescent="0.25">
      <c r="Y119" s="1"/>
      <c r="Z119" s="1"/>
      <c r="AA119" s="1"/>
      <c r="AB119" s="1"/>
      <c r="AC119" s="1"/>
    </row>
    <row r="120" spans="25:29" ht="15.75" customHeight="1" x14ac:dyDescent="0.25">
      <c r="Y120" s="1"/>
      <c r="Z120" s="1"/>
      <c r="AA120" s="1"/>
      <c r="AB120" s="1"/>
      <c r="AC120" s="1"/>
    </row>
    <row r="121" spans="25:29" ht="15.75" customHeight="1" x14ac:dyDescent="0.25">
      <c r="Y121" s="1"/>
      <c r="Z121" s="1"/>
      <c r="AA121" s="1"/>
      <c r="AB121" s="1"/>
      <c r="AC121" s="1"/>
    </row>
    <row r="122" spans="25:29" ht="15.75" customHeight="1" x14ac:dyDescent="0.25">
      <c r="Y122" s="1"/>
      <c r="Z122" s="1"/>
      <c r="AA122" s="1"/>
      <c r="AB122" s="1"/>
      <c r="AC122" s="1"/>
    </row>
    <row r="123" spans="25:29" ht="15.75" customHeight="1" x14ac:dyDescent="0.25">
      <c r="Y123" s="1"/>
      <c r="Z123" s="1"/>
      <c r="AA123" s="1"/>
      <c r="AB123" s="1"/>
      <c r="AC123" s="1"/>
    </row>
    <row r="124" spans="25:29" ht="15.75" customHeight="1" x14ac:dyDescent="0.25">
      <c r="Y124" s="1"/>
      <c r="Z124" s="1"/>
      <c r="AA124" s="1"/>
      <c r="AB124" s="1"/>
      <c r="AC124" s="1"/>
    </row>
    <row r="125" spans="25:29" ht="15.75" customHeight="1" x14ac:dyDescent="0.25">
      <c r="Y125" s="1"/>
      <c r="Z125" s="1"/>
      <c r="AA125" s="1"/>
      <c r="AB125" s="1"/>
      <c r="AC125" s="1"/>
    </row>
    <row r="126" spans="25:29" ht="15.75" customHeight="1" x14ac:dyDescent="0.25">
      <c r="Y126" s="1"/>
      <c r="Z126" s="1"/>
      <c r="AA126" s="1"/>
      <c r="AB126" s="1"/>
      <c r="AC126" s="1"/>
    </row>
    <row r="127" spans="25:29" ht="15.75" customHeight="1" x14ac:dyDescent="0.25">
      <c r="Y127" s="1"/>
      <c r="Z127" s="1"/>
      <c r="AA127" s="1"/>
      <c r="AB127" s="1"/>
      <c r="AC127" s="1"/>
    </row>
    <row r="128" spans="25:29" ht="15.75" customHeight="1" x14ac:dyDescent="0.25">
      <c r="Y128" s="1"/>
      <c r="Z128" s="1"/>
      <c r="AA128" s="1"/>
      <c r="AB128" s="1"/>
      <c r="AC128" s="1"/>
    </row>
    <row r="129" spans="25:29" ht="15.75" customHeight="1" x14ac:dyDescent="0.25">
      <c r="Y129" s="1"/>
      <c r="Z129" s="1"/>
      <c r="AA129" s="1"/>
      <c r="AB129" s="1"/>
      <c r="AC129" s="1"/>
    </row>
    <row r="130" spans="25:29" ht="15.75" customHeight="1" x14ac:dyDescent="0.25">
      <c r="Y130" s="1"/>
      <c r="Z130" s="1"/>
      <c r="AA130" s="1"/>
      <c r="AB130" s="1"/>
      <c r="AC130" s="1"/>
    </row>
    <row r="131" spans="25:29" ht="15.75" customHeight="1" x14ac:dyDescent="0.25">
      <c r="Y131" s="1"/>
      <c r="Z131" s="1"/>
      <c r="AA131" s="1"/>
      <c r="AB131" s="1"/>
      <c r="AC131" s="1"/>
    </row>
    <row r="132" spans="25:29" ht="15.75" customHeight="1" x14ac:dyDescent="0.25">
      <c r="Y132" s="1"/>
      <c r="Z132" s="1"/>
      <c r="AA132" s="1"/>
      <c r="AB132" s="1"/>
      <c r="AC132" s="1"/>
    </row>
    <row r="133" spans="25:29" ht="15.75" customHeight="1" x14ac:dyDescent="0.25">
      <c r="Y133" s="1"/>
      <c r="Z133" s="1"/>
      <c r="AA133" s="1"/>
      <c r="AB133" s="1"/>
      <c r="AC133" s="1"/>
    </row>
    <row r="134" spans="25:29" ht="15.75" customHeight="1" x14ac:dyDescent="0.25">
      <c r="Y134" s="1"/>
      <c r="Z134" s="1"/>
      <c r="AA134" s="1"/>
      <c r="AB134" s="1"/>
      <c r="AC134" s="1"/>
    </row>
    <row r="135" spans="25:29" ht="15.75" customHeight="1" x14ac:dyDescent="0.25">
      <c r="Y135" s="1"/>
      <c r="Z135" s="1"/>
      <c r="AA135" s="1"/>
      <c r="AB135" s="1"/>
      <c r="AC135" s="1"/>
    </row>
    <row r="136" spans="25:29" ht="15.75" customHeight="1" x14ac:dyDescent="0.25">
      <c r="Y136" s="1"/>
      <c r="Z136" s="1"/>
      <c r="AA136" s="1"/>
      <c r="AB136" s="1"/>
      <c r="AC136" s="1"/>
    </row>
    <row r="137" spans="25:29" ht="15.75" customHeight="1" x14ac:dyDescent="0.25">
      <c r="Y137" s="1"/>
      <c r="Z137" s="1"/>
      <c r="AA137" s="1"/>
      <c r="AB137" s="1"/>
      <c r="AC137" s="1"/>
    </row>
    <row r="138" spans="25:29" ht="15.75" customHeight="1" x14ac:dyDescent="0.25">
      <c r="Y138" s="1"/>
      <c r="Z138" s="1"/>
      <c r="AA138" s="1"/>
      <c r="AB138" s="1"/>
      <c r="AC138" s="1"/>
    </row>
    <row r="139" spans="25:29" ht="15.75" customHeight="1" x14ac:dyDescent="0.25">
      <c r="Y139" s="1"/>
      <c r="Z139" s="1"/>
      <c r="AA139" s="1"/>
      <c r="AB139" s="1"/>
      <c r="AC139" s="1"/>
    </row>
    <row r="140" spans="25:29" ht="15.75" customHeight="1" x14ac:dyDescent="0.25">
      <c r="Y140" s="1"/>
      <c r="Z140" s="1"/>
      <c r="AA140" s="1"/>
      <c r="AB140" s="1"/>
      <c r="AC140" s="1"/>
    </row>
    <row r="141" spans="25:29" ht="15.75" customHeight="1" x14ac:dyDescent="0.25">
      <c r="Y141" s="1"/>
      <c r="Z141" s="1"/>
      <c r="AA141" s="1"/>
      <c r="AB141" s="1"/>
      <c r="AC141" s="1"/>
    </row>
    <row r="142" spans="25:29" ht="15.75" customHeight="1" x14ac:dyDescent="0.25">
      <c r="Y142" s="1"/>
      <c r="Z142" s="1"/>
      <c r="AA142" s="1"/>
      <c r="AB142" s="1"/>
      <c r="AC142" s="1"/>
    </row>
    <row r="143" spans="25:29" ht="15.75" customHeight="1" x14ac:dyDescent="0.25">
      <c r="Y143" s="1"/>
      <c r="Z143" s="1"/>
      <c r="AA143" s="1"/>
      <c r="AB143" s="1"/>
      <c r="AC143" s="1"/>
    </row>
    <row r="144" spans="25:29" ht="15.75" customHeight="1" x14ac:dyDescent="0.25">
      <c r="Y144" s="1"/>
      <c r="Z144" s="1"/>
      <c r="AA144" s="1"/>
      <c r="AB144" s="1"/>
      <c r="AC144" s="1"/>
    </row>
    <row r="145" spans="25:29" ht="15.75" customHeight="1" x14ac:dyDescent="0.25">
      <c r="Y145" s="1"/>
      <c r="Z145" s="1"/>
      <c r="AA145" s="1"/>
      <c r="AB145" s="1"/>
      <c r="AC145" s="1"/>
    </row>
    <row r="146" spans="25:29" ht="15.75" customHeight="1" x14ac:dyDescent="0.25">
      <c r="Y146" s="1"/>
      <c r="Z146" s="1"/>
      <c r="AA146" s="1"/>
      <c r="AB146" s="1"/>
      <c r="AC146" s="1"/>
    </row>
    <row r="147" spans="25:29" ht="15.75" customHeight="1" x14ac:dyDescent="0.25">
      <c r="Y147" s="1"/>
      <c r="Z147" s="1"/>
      <c r="AA147" s="1"/>
      <c r="AB147" s="1"/>
      <c r="AC147" s="1"/>
    </row>
    <row r="148" spans="25:29" ht="15.75" customHeight="1" x14ac:dyDescent="0.25">
      <c r="Y148" s="1"/>
      <c r="Z148" s="1"/>
      <c r="AA148" s="1"/>
      <c r="AB148" s="1"/>
      <c r="AC148" s="1"/>
    </row>
    <row r="149" spans="25:29" ht="15.75" customHeight="1" x14ac:dyDescent="0.25">
      <c r="Y149" s="1"/>
      <c r="Z149" s="1"/>
      <c r="AA149" s="1"/>
      <c r="AB149" s="1"/>
      <c r="AC149" s="1"/>
    </row>
    <row r="150" spans="25:29" ht="15.75" customHeight="1" x14ac:dyDescent="0.25">
      <c r="Y150" s="1"/>
      <c r="Z150" s="1"/>
      <c r="AA150" s="1"/>
      <c r="AB150" s="1"/>
      <c r="AC150" s="1"/>
    </row>
    <row r="151" spans="25:29" ht="15.75" customHeight="1" x14ac:dyDescent="0.25">
      <c r="Y151" s="1"/>
      <c r="Z151" s="1"/>
      <c r="AA151" s="1"/>
      <c r="AB151" s="1"/>
      <c r="AC151" s="1"/>
    </row>
    <row r="152" spans="25:29" ht="15.75" customHeight="1" x14ac:dyDescent="0.25">
      <c r="Y152" s="1"/>
      <c r="Z152" s="1"/>
      <c r="AA152" s="1"/>
      <c r="AB152" s="1"/>
      <c r="AC152" s="1"/>
    </row>
    <row r="153" spans="25:29" ht="15.75" customHeight="1" x14ac:dyDescent="0.25">
      <c r="Y153" s="1"/>
      <c r="Z153" s="1"/>
      <c r="AA153" s="1"/>
      <c r="AB153" s="1"/>
      <c r="AC153" s="1"/>
    </row>
    <row r="154" spans="25:29" ht="15.75" customHeight="1" x14ac:dyDescent="0.25">
      <c r="Y154" s="1"/>
      <c r="Z154" s="1"/>
      <c r="AA154" s="1"/>
      <c r="AB154" s="1"/>
      <c r="AC154" s="1"/>
    </row>
    <row r="155" spans="25:29" ht="15.75" customHeight="1" x14ac:dyDescent="0.25">
      <c r="Y155" s="1"/>
      <c r="Z155" s="1"/>
      <c r="AA155" s="1"/>
      <c r="AB155" s="1"/>
      <c r="AC155" s="1"/>
    </row>
    <row r="156" spans="25:29" ht="15.75" customHeight="1" x14ac:dyDescent="0.25">
      <c r="Y156" s="1"/>
      <c r="Z156" s="1"/>
      <c r="AA156" s="1"/>
      <c r="AB156" s="1"/>
      <c r="AC156" s="1"/>
    </row>
    <row r="157" spans="25:29" ht="15.75" customHeight="1" x14ac:dyDescent="0.25">
      <c r="Y157" s="1"/>
      <c r="Z157" s="1"/>
      <c r="AA157" s="1"/>
      <c r="AB157" s="1"/>
      <c r="AC157" s="1"/>
    </row>
    <row r="158" spans="25:29" ht="15.75" customHeight="1" x14ac:dyDescent="0.25">
      <c r="Y158" s="1"/>
      <c r="Z158" s="1"/>
      <c r="AA158" s="1"/>
      <c r="AB158" s="1"/>
      <c r="AC158" s="1"/>
    </row>
    <row r="159" spans="25:29" ht="15.75" customHeight="1" x14ac:dyDescent="0.25">
      <c r="Y159" s="1"/>
      <c r="Z159" s="1"/>
      <c r="AA159" s="1"/>
      <c r="AB159" s="1"/>
      <c r="AC159" s="1"/>
    </row>
    <row r="160" spans="25:29" ht="15.75" customHeight="1" x14ac:dyDescent="0.25">
      <c r="Y160" s="1"/>
      <c r="Z160" s="1"/>
      <c r="AA160" s="1"/>
      <c r="AB160" s="1"/>
      <c r="AC160" s="1"/>
    </row>
    <row r="161" spans="25:29" ht="15.75" customHeight="1" x14ac:dyDescent="0.25">
      <c r="Y161" s="1"/>
      <c r="Z161" s="1"/>
      <c r="AA161" s="1"/>
      <c r="AB161" s="1"/>
      <c r="AC161" s="1"/>
    </row>
    <row r="162" spans="25:29" ht="15.75" customHeight="1" x14ac:dyDescent="0.25">
      <c r="Y162" s="1"/>
      <c r="Z162" s="1"/>
      <c r="AA162" s="1"/>
      <c r="AB162" s="1"/>
      <c r="AC162" s="1"/>
    </row>
    <row r="163" spans="25:29" ht="15.75" customHeight="1" x14ac:dyDescent="0.25">
      <c r="Y163" s="1"/>
      <c r="Z163" s="1"/>
      <c r="AA163" s="1"/>
      <c r="AB163" s="1"/>
      <c r="AC163" s="1"/>
    </row>
    <row r="164" spans="25:29" ht="15.75" customHeight="1" x14ac:dyDescent="0.25">
      <c r="Y164" s="1"/>
      <c r="Z164" s="1"/>
      <c r="AA164" s="1"/>
      <c r="AB164" s="1"/>
      <c r="AC164" s="1"/>
    </row>
    <row r="165" spans="25:29" ht="15.75" customHeight="1" x14ac:dyDescent="0.25">
      <c r="Y165" s="1"/>
      <c r="Z165" s="1"/>
      <c r="AA165" s="1"/>
      <c r="AB165" s="1"/>
      <c r="AC165" s="1"/>
    </row>
    <row r="166" spans="25:29" ht="15.75" customHeight="1" x14ac:dyDescent="0.25">
      <c r="Y166" s="1"/>
      <c r="Z166" s="1"/>
      <c r="AA166" s="1"/>
      <c r="AB166" s="1"/>
      <c r="AC166" s="1"/>
    </row>
    <row r="167" spans="25:29" ht="15.75" customHeight="1" x14ac:dyDescent="0.25">
      <c r="Y167" s="1"/>
      <c r="Z167" s="1"/>
      <c r="AA167" s="1"/>
      <c r="AB167" s="1"/>
      <c r="AC167" s="1"/>
    </row>
    <row r="168" spans="25:29" ht="15.75" customHeight="1" x14ac:dyDescent="0.25">
      <c r="Y168" s="1"/>
      <c r="Z168" s="1"/>
      <c r="AA168" s="1"/>
      <c r="AB168" s="1"/>
      <c r="AC168" s="1"/>
    </row>
    <row r="169" spans="25:29" ht="15.75" customHeight="1" x14ac:dyDescent="0.25">
      <c r="Y169" s="1"/>
      <c r="Z169" s="1"/>
      <c r="AA169" s="1"/>
      <c r="AB169" s="1"/>
      <c r="AC169" s="1"/>
    </row>
    <row r="170" spans="25:29" ht="15.75" customHeight="1" x14ac:dyDescent="0.25">
      <c r="Y170" s="1"/>
      <c r="Z170" s="1"/>
      <c r="AA170" s="1"/>
      <c r="AB170" s="1"/>
      <c r="AC170" s="1"/>
    </row>
    <row r="171" spans="25:29" ht="15.75" customHeight="1" x14ac:dyDescent="0.25">
      <c r="Y171" s="1"/>
      <c r="Z171" s="1"/>
      <c r="AA171" s="1"/>
      <c r="AB171" s="1"/>
      <c r="AC171" s="1"/>
    </row>
    <row r="172" spans="25:29" ht="15.75" customHeight="1" x14ac:dyDescent="0.25">
      <c r="Y172" s="1"/>
      <c r="Z172" s="1"/>
      <c r="AA172" s="1"/>
      <c r="AB172" s="1"/>
      <c r="AC172" s="1"/>
    </row>
    <row r="173" spans="25:29" ht="15.75" customHeight="1" x14ac:dyDescent="0.25">
      <c r="Y173" s="1"/>
      <c r="Z173" s="1"/>
      <c r="AA173" s="1"/>
      <c r="AB173" s="1"/>
      <c r="AC173" s="1"/>
    </row>
    <row r="174" spans="25:29" ht="15.75" customHeight="1" x14ac:dyDescent="0.25">
      <c r="Y174" s="1"/>
      <c r="Z174" s="1"/>
      <c r="AA174" s="1"/>
      <c r="AB174" s="1"/>
      <c r="AC174" s="1"/>
    </row>
    <row r="175" spans="25:29" ht="15.75" customHeight="1" x14ac:dyDescent="0.25">
      <c r="Y175" s="1"/>
      <c r="Z175" s="1"/>
      <c r="AA175" s="1"/>
      <c r="AB175" s="1"/>
      <c r="AC175" s="1"/>
    </row>
    <row r="176" spans="25:29" ht="15.75" customHeight="1" x14ac:dyDescent="0.25">
      <c r="Y176" s="1"/>
      <c r="Z176" s="1"/>
      <c r="AA176" s="1"/>
      <c r="AB176" s="1"/>
      <c r="AC176" s="1"/>
    </row>
    <row r="177" spans="25:29" ht="15.75" customHeight="1" x14ac:dyDescent="0.25">
      <c r="Y177" s="1"/>
      <c r="Z177" s="1"/>
      <c r="AA177" s="1"/>
      <c r="AB177" s="1"/>
      <c r="AC177" s="1"/>
    </row>
    <row r="178" spans="25:29" ht="15.75" customHeight="1" x14ac:dyDescent="0.25">
      <c r="Y178" s="1"/>
      <c r="Z178" s="1"/>
      <c r="AA178" s="1"/>
      <c r="AB178" s="1"/>
      <c r="AC178" s="1"/>
    </row>
    <row r="179" spans="25:29" ht="15.75" customHeight="1" x14ac:dyDescent="0.25">
      <c r="Y179" s="1"/>
      <c r="Z179" s="1"/>
      <c r="AA179" s="1"/>
      <c r="AB179" s="1"/>
      <c r="AC179" s="1"/>
    </row>
    <row r="180" spans="25:29" ht="15.75" customHeight="1" x14ac:dyDescent="0.25">
      <c r="Y180" s="1"/>
      <c r="Z180" s="1"/>
      <c r="AA180" s="1"/>
      <c r="AB180" s="1"/>
      <c r="AC180" s="1"/>
    </row>
    <row r="181" spans="25:29" ht="15.75" customHeight="1" x14ac:dyDescent="0.25">
      <c r="Y181" s="1"/>
      <c r="Z181" s="1"/>
      <c r="AA181" s="1"/>
      <c r="AB181" s="1"/>
      <c r="AC181" s="1"/>
    </row>
    <row r="182" spans="25:29" ht="15.75" customHeight="1" x14ac:dyDescent="0.25">
      <c r="Y182" s="1"/>
      <c r="Z182" s="1"/>
      <c r="AA182" s="1"/>
      <c r="AB182" s="1"/>
      <c r="AC182" s="1"/>
    </row>
    <row r="183" spans="25:29" ht="15.75" customHeight="1" x14ac:dyDescent="0.25">
      <c r="Y183" s="1"/>
      <c r="Z183" s="1"/>
      <c r="AA183" s="1"/>
      <c r="AB183" s="1"/>
      <c r="AC183" s="1"/>
    </row>
    <row r="184" spans="25:29" ht="15.75" customHeight="1" x14ac:dyDescent="0.25">
      <c r="Y184" s="1"/>
      <c r="Z184" s="1"/>
      <c r="AA184" s="1"/>
      <c r="AB184" s="1"/>
      <c r="AC184" s="1"/>
    </row>
    <row r="185" spans="25:29" ht="15.75" customHeight="1" x14ac:dyDescent="0.25">
      <c r="Y185" s="1"/>
      <c r="Z185" s="1"/>
      <c r="AA185" s="1"/>
      <c r="AB185" s="1"/>
      <c r="AC185" s="1"/>
    </row>
    <row r="186" spans="25:29" ht="15.75" customHeight="1" x14ac:dyDescent="0.25">
      <c r="Y186" s="1"/>
      <c r="Z186" s="1"/>
      <c r="AA186" s="1"/>
      <c r="AB186" s="1"/>
      <c r="AC186" s="1"/>
    </row>
    <row r="187" spans="25:29" ht="15.75" customHeight="1" x14ac:dyDescent="0.25">
      <c r="Y187" s="1"/>
      <c r="Z187" s="1"/>
      <c r="AA187" s="1"/>
      <c r="AB187" s="1"/>
      <c r="AC187" s="1"/>
    </row>
    <row r="188" spans="25:29" ht="15.75" customHeight="1" x14ac:dyDescent="0.25">
      <c r="Y188" s="1"/>
      <c r="Z188" s="1"/>
      <c r="AA188" s="1"/>
      <c r="AB188" s="1"/>
      <c r="AC188" s="1"/>
    </row>
    <row r="189" spans="25:29" ht="15.75" customHeight="1" x14ac:dyDescent="0.25">
      <c r="Y189" s="1"/>
      <c r="Z189" s="1"/>
      <c r="AA189" s="1"/>
      <c r="AB189" s="1"/>
      <c r="AC189" s="1"/>
    </row>
    <row r="190" spans="25:29" ht="15.75" customHeight="1" x14ac:dyDescent="0.25">
      <c r="Y190" s="1"/>
      <c r="Z190" s="1"/>
      <c r="AA190" s="1"/>
      <c r="AB190" s="1"/>
      <c r="AC190" s="1"/>
    </row>
    <row r="191" spans="25:29" ht="15.75" customHeight="1" x14ac:dyDescent="0.25">
      <c r="Y191" s="1"/>
      <c r="Z191" s="1"/>
      <c r="AA191" s="1"/>
      <c r="AB191" s="1"/>
      <c r="AC191" s="1"/>
    </row>
    <row r="192" spans="25:29" ht="15.75" customHeight="1" x14ac:dyDescent="0.25">
      <c r="Y192" s="1"/>
      <c r="Z192" s="1"/>
      <c r="AA192" s="1"/>
      <c r="AB192" s="1"/>
      <c r="AC192" s="1"/>
    </row>
    <row r="193" spans="25:29" ht="15.75" customHeight="1" x14ac:dyDescent="0.25">
      <c r="Y193" s="1"/>
      <c r="Z193" s="1"/>
      <c r="AA193" s="1"/>
      <c r="AB193" s="1"/>
      <c r="AC193" s="1"/>
    </row>
    <row r="194" spans="25:29" ht="15.75" customHeight="1" x14ac:dyDescent="0.25">
      <c r="Y194" s="1"/>
      <c r="Z194" s="1"/>
      <c r="AA194" s="1"/>
      <c r="AB194" s="1"/>
      <c r="AC194" s="1"/>
    </row>
    <row r="195" spans="25:29" ht="15.75" customHeight="1" x14ac:dyDescent="0.25">
      <c r="Y195" s="1"/>
      <c r="Z195" s="1"/>
      <c r="AA195" s="1"/>
      <c r="AB195" s="1"/>
      <c r="AC195" s="1"/>
    </row>
    <row r="196" spans="25:29" ht="15.75" customHeight="1" x14ac:dyDescent="0.25">
      <c r="Y196" s="1"/>
      <c r="Z196" s="1"/>
      <c r="AA196" s="1"/>
      <c r="AB196" s="1"/>
      <c r="AC196" s="1"/>
    </row>
    <row r="197" spans="25:29" ht="15.75" customHeight="1" x14ac:dyDescent="0.25">
      <c r="Y197" s="1"/>
      <c r="Z197" s="1"/>
      <c r="AA197" s="1"/>
      <c r="AB197" s="1"/>
      <c r="AC197" s="1"/>
    </row>
    <row r="198" spans="25:29" ht="15.75" customHeight="1" x14ac:dyDescent="0.25">
      <c r="Y198" s="1"/>
      <c r="Z198" s="1"/>
      <c r="AA198" s="1"/>
      <c r="AB198" s="1"/>
      <c r="AC198" s="1"/>
    </row>
    <row r="199" spans="25:29" ht="15.75" customHeight="1" x14ac:dyDescent="0.25">
      <c r="Y199" s="1"/>
      <c r="Z199" s="1"/>
      <c r="AA199" s="1"/>
      <c r="AB199" s="1"/>
      <c r="AC199" s="1"/>
    </row>
    <row r="200" spans="25:29" ht="15.75" customHeight="1" x14ac:dyDescent="0.25">
      <c r="Y200" s="1"/>
      <c r="Z200" s="1"/>
      <c r="AA200" s="1"/>
      <c r="AB200" s="1"/>
      <c r="AC200" s="1"/>
    </row>
    <row r="201" spans="25:29" ht="15.75" customHeight="1" x14ac:dyDescent="0.25">
      <c r="Y201" s="1"/>
      <c r="Z201" s="1"/>
      <c r="AA201" s="1"/>
      <c r="AB201" s="1"/>
      <c r="AC201" s="1"/>
    </row>
    <row r="202" spans="25:29" ht="15.75" customHeight="1" x14ac:dyDescent="0.25">
      <c r="Y202" s="1"/>
      <c r="Z202" s="1"/>
      <c r="AA202" s="1"/>
      <c r="AB202" s="1"/>
      <c r="AC202" s="1"/>
    </row>
    <row r="203" spans="25:29" ht="15.75" customHeight="1" x14ac:dyDescent="0.25">
      <c r="Y203" s="1"/>
      <c r="Z203" s="1"/>
      <c r="AA203" s="1"/>
      <c r="AB203" s="1"/>
      <c r="AC203" s="1"/>
    </row>
    <row r="204" spans="25:29" ht="15.75" customHeight="1" x14ac:dyDescent="0.25">
      <c r="Y204" s="1"/>
      <c r="Z204" s="1"/>
      <c r="AA204" s="1"/>
      <c r="AB204" s="1"/>
      <c r="AC204" s="1"/>
    </row>
    <row r="205" spans="25:29" ht="15.75" customHeight="1" x14ac:dyDescent="0.25">
      <c r="Y205" s="1"/>
      <c r="Z205" s="1"/>
      <c r="AA205" s="1"/>
      <c r="AB205" s="1"/>
      <c r="AC205" s="1"/>
    </row>
    <row r="206" spans="25:29" ht="15.75" customHeight="1" x14ac:dyDescent="0.25">
      <c r="Y206" s="1"/>
      <c r="Z206" s="1"/>
      <c r="AA206" s="1"/>
      <c r="AB206" s="1"/>
      <c r="AC206" s="1"/>
    </row>
    <row r="207" spans="25:29" ht="15.75" customHeight="1" x14ac:dyDescent="0.25">
      <c r="Y207" s="1"/>
      <c r="Z207" s="1"/>
      <c r="AA207" s="1"/>
      <c r="AB207" s="1"/>
      <c r="AC207" s="1"/>
    </row>
    <row r="208" spans="25:29" ht="15.75" customHeight="1" x14ac:dyDescent="0.25">
      <c r="Y208" s="1"/>
      <c r="Z208" s="1"/>
      <c r="AA208" s="1"/>
      <c r="AB208" s="1"/>
      <c r="AC208" s="1"/>
    </row>
    <row r="209" spans="25:29" ht="15.75" customHeight="1" x14ac:dyDescent="0.25">
      <c r="Y209" s="1"/>
      <c r="Z209" s="1"/>
      <c r="AA209" s="1"/>
      <c r="AB209" s="1"/>
      <c r="AC209" s="1"/>
    </row>
    <row r="210" spans="25:29" ht="15.75" customHeight="1" x14ac:dyDescent="0.25">
      <c r="Y210" s="1"/>
      <c r="Z210" s="1"/>
      <c r="AA210" s="1"/>
      <c r="AB210" s="1"/>
      <c r="AC210" s="1"/>
    </row>
    <row r="211" spans="25:29" ht="15.75" customHeight="1" x14ac:dyDescent="0.25">
      <c r="Y211" s="1"/>
      <c r="Z211" s="1"/>
      <c r="AA211" s="1"/>
      <c r="AB211" s="1"/>
      <c r="AC211" s="1"/>
    </row>
    <row r="212" spans="25:29" ht="15.75" customHeight="1" x14ac:dyDescent="0.25">
      <c r="Y212" s="1"/>
      <c r="Z212" s="1"/>
      <c r="AA212" s="1"/>
      <c r="AB212" s="1"/>
      <c r="AC212" s="1"/>
    </row>
    <row r="213" spans="25:29" ht="15.75" customHeight="1" x14ac:dyDescent="0.25">
      <c r="Y213" s="1"/>
      <c r="Z213" s="1"/>
      <c r="AA213" s="1"/>
      <c r="AB213" s="1"/>
      <c r="AC213" s="1"/>
    </row>
    <row r="214" spans="25:29" ht="15.75" customHeight="1" x14ac:dyDescent="0.25">
      <c r="Y214" s="1"/>
      <c r="Z214" s="1"/>
      <c r="AA214" s="1"/>
      <c r="AB214" s="1"/>
      <c r="AC214" s="1"/>
    </row>
    <row r="215" spans="25:29" ht="15.75" customHeight="1" x14ac:dyDescent="0.25">
      <c r="Y215" s="1"/>
      <c r="Z215" s="1"/>
      <c r="AA215" s="1"/>
      <c r="AB215" s="1"/>
      <c r="AC215" s="1"/>
    </row>
    <row r="216" spans="25:29" ht="15.75" customHeight="1" x14ac:dyDescent="0.25">
      <c r="Y216" s="1"/>
      <c r="Z216" s="1"/>
      <c r="AA216" s="1"/>
      <c r="AB216" s="1"/>
      <c r="AC216" s="1"/>
    </row>
    <row r="217" spans="25:29" ht="15.75" customHeight="1" x14ac:dyDescent="0.25">
      <c r="Y217" s="1"/>
      <c r="Z217" s="1"/>
      <c r="AA217" s="1"/>
      <c r="AB217" s="1"/>
      <c r="AC217" s="1"/>
    </row>
    <row r="218" spans="25:29" ht="15.75" customHeight="1" x14ac:dyDescent="0.25">
      <c r="Y218" s="1"/>
      <c r="Z218" s="1"/>
      <c r="AA218" s="1"/>
      <c r="AB218" s="1"/>
      <c r="AC218" s="1"/>
    </row>
    <row r="219" spans="25:29" ht="15.75" customHeight="1" x14ac:dyDescent="0.25">
      <c r="Y219" s="1"/>
      <c r="Z219" s="1"/>
      <c r="AA219" s="1"/>
      <c r="AB219" s="1"/>
      <c r="AC219" s="1"/>
    </row>
    <row r="220" spans="25:29" ht="15.75" customHeight="1" x14ac:dyDescent="0.25">
      <c r="Y220" s="1"/>
      <c r="Z220" s="1"/>
      <c r="AA220" s="1"/>
      <c r="AB220" s="1"/>
      <c r="AC220" s="1"/>
    </row>
    <row r="221" spans="25:29" ht="15.75" customHeight="1" x14ac:dyDescent="0.25">
      <c r="Y221" s="1"/>
      <c r="Z221" s="1"/>
      <c r="AA221" s="1"/>
      <c r="AB221" s="1"/>
      <c r="AC221" s="1"/>
    </row>
    <row r="222" spans="25:29" ht="15.75" customHeight="1" x14ac:dyDescent="0.25">
      <c r="Y222" s="1"/>
      <c r="Z222" s="1"/>
      <c r="AA222" s="1"/>
      <c r="AB222" s="1"/>
      <c r="AC222" s="1"/>
    </row>
    <row r="223" spans="25:29" ht="15.75" customHeight="1" x14ac:dyDescent="0.25">
      <c r="Y223" s="1"/>
      <c r="Z223" s="1"/>
      <c r="AA223" s="1"/>
      <c r="AB223" s="1"/>
      <c r="AC223" s="1"/>
    </row>
    <row r="224" spans="25:29" ht="15.75" customHeight="1" x14ac:dyDescent="0.25">
      <c r="Y224" s="1"/>
      <c r="Z224" s="1"/>
      <c r="AA224" s="1"/>
      <c r="AB224" s="1"/>
      <c r="AC224" s="1"/>
    </row>
    <row r="225" spans="25:29" ht="15.75" customHeight="1" x14ac:dyDescent="0.25">
      <c r="Y225" s="1"/>
      <c r="Z225" s="1"/>
      <c r="AA225" s="1"/>
      <c r="AB225" s="1"/>
      <c r="AC225" s="1"/>
    </row>
    <row r="226" spans="25:29" ht="15.75" customHeight="1" x14ac:dyDescent="0.25">
      <c r="Y226" s="1"/>
      <c r="Z226" s="1"/>
      <c r="AA226" s="1"/>
      <c r="AB226" s="1"/>
      <c r="AC226" s="1"/>
    </row>
    <row r="227" spans="25:29" ht="15.75" customHeight="1" x14ac:dyDescent="0.25">
      <c r="Y227" s="1"/>
      <c r="Z227" s="1"/>
      <c r="AA227" s="1"/>
      <c r="AB227" s="1"/>
      <c r="AC227" s="1"/>
    </row>
    <row r="228" spans="25:29" ht="15.75" customHeight="1" x14ac:dyDescent="0.2"/>
    <row r="229" spans="25:29" ht="15.75" customHeight="1" x14ac:dyDescent="0.2"/>
    <row r="230" spans="25:29" ht="15.75" customHeight="1" x14ac:dyDescent="0.2"/>
    <row r="231" spans="25:29" ht="15.75" customHeight="1" x14ac:dyDescent="0.2"/>
    <row r="232" spans="25:29" ht="15.75" customHeight="1" x14ac:dyDescent="0.2"/>
    <row r="233" spans="25:29" ht="15.75" customHeight="1" x14ac:dyDescent="0.2"/>
    <row r="234" spans="25:29" ht="15.75" customHeight="1" x14ac:dyDescent="0.2"/>
    <row r="235" spans="25:29" ht="15.75" customHeight="1" x14ac:dyDescent="0.2"/>
    <row r="236" spans="25:29" ht="15.75" customHeight="1" x14ac:dyDescent="0.2"/>
    <row r="237" spans="25:29" ht="15.75" customHeight="1" x14ac:dyDescent="0.2"/>
    <row r="238" spans="25:29" ht="15.75" customHeight="1" x14ac:dyDescent="0.2"/>
    <row r="239" spans="25:29" ht="15.75" customHeight="1" x14ac:dyDescent="0.2"/>
    <row r="240" spans="25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Z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17.7109375" customWidth="1"/>
    <col min="3" max="26" width="12.7109375" customWidth="1"/>
  </cols>
  <sheetData>
    <row r="1" spans="1:26" ht="15.75" customHeight="1" x14ac:dyDescent="0.3">
      <c r="A1" s="1"/>
      <c r="B1" s="2" t="s">
        <v>0</v>
      </c>
      <c r="C1" s="3" t="s">
        <v>1</v>
      </c>
      <c r="D1" s="105" t="s">
        <v>2</v>
      </c>
      <c r="E1" s="107"/>
      <c r="F1" s="108" t="s">
        <v>3</v>
      </c>
      <c r="G1" s="107"/>
      <c r="H1" s="108" t="s">
        <v>4</v>
      </c>
      <c r="I1" s="107"/>
      <c r="J1" s="108" t="s">
        <v>5</v>
      </c>
      <c r="K1" s="107"/>
      <c r="L1" s="109" t="s">
        <v>6</v>
      </c>
      <c r="M1" s="107"/>
      <c r="N1" s="109"/>
      <c r="O1" s="106"/>
      <c r="P1" s="106"/>
      <c r="Q1" s="106"/>
      <c r="R1" s="106"/>
      <c r="S1" s="107"/>
    </row>
    <row r="2" spans="1:26" ht="15.75" customHeight="1" x14ac:dyDescent="0.3">
      <c r="A2" s="4" t="s">
        <v>7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26" ht="15.75" customHeight="1" x14ac:dyDescent="0.3">
      <c r="A3" s="4"/>
      <c r="B3" s="5"/>
      <c r="C3" s="6"/>
      <c r="D3" s="7">
        <v>17</v>
      </c>
      <c r="E3" s="7">
        <v>13</v>
      </c>
      <c r="F3" s="7">
        <v>13</v>
      </c>
      <c r="G3" s="7">
        <v>13</v>
      </c>
      <c r="H3" s="7">
        <v>16</v>
      </c>
      <c r="I3" s="7">
        <v>17</v>
      </c>
      <c r="J3" s="7">
        <v>14</v>
      </c>
      <c r="K3" s="7">
        <v>17</v>
      </c>
      <c r="L3" s="7">
        <v>17</v>
      </c>
      <c r="M3" s="7">
        <v>22</v>
      </c>
      <c r="N3" s="7"/>
      <c r="O3" s="7"/>
      <c r="P3" s="7"/>
      <c r="Q3" s="7"/>
      <c r="R3" s="7"/>
      <c r="S3" s="6"/>
      <c r="T3" s="8"/>
      <c r="U3" s="8"/>
      <c r="V3" s="8"/>
      <c r="W3" s="8"/>
      <c r="X3" s="8"/>
      <c r="Y3" s="8"/>
      <c r="Z3" s="8"/>
    </row>
    <row r="4" spans="1:26" ht="15.75" customHeight="1" x14ac:dyDescent="0.25">
      <c r="A4" s="7"/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</row>
    <row r="5" spans="1:26" ht="15.75" customHeight="1" x14ac:dyDescent="0.25">
      <c r="A5" s="9">
        <v>1</v>
      </c>
      <c r="B5" s="10" t="s">
        <v>169</v>
      </c>
      <c r="C5" s="26">
        <f t="shared" ref="C5:C11" si="0">SUM(D5:S5)</f>
        <v>573</v>
      </c>
      <c r="D5" s="12">
        <v>0</v>
      </c>
      <c r="E5" s="12">
        <v>78</v>
      </c>
      <c r="F5" s="13">
        <v>52</v>
      </c>
      <c r="G5" s="13">
        <v>78</v>
      </c>
      <c r="H5" s="12">
        <v>64</v>
      </c>
      <c r="I5" s="12">
        <v>0</v>
      </c>
      <c r="J5" s="13">
        <v>84</v>
      </c>
      <c r="K5" s="13">
        <v>85</v>
      </c>
      <c r="L5" s="12">
        <v>0</v>
      </c>
      <c r="M5" s="12">
        <v>132</v>
      </c>
      <c r="N5" s="23"/>
      <c r="O5" s="13"/>
      <c r="P5" s="24"/>
      <c r="Q5" s="13"/>
      <c r="R5" s="24"/>
      <c r="S5" s="25"/>
    </row>
    <row r="6" spans="1:26" ht="15.75" customHeight="1" x14ac:dyDescent="0.25">
      <c r="A6" s="16">
        <v>2</v>
      </c>
      <c r="B6" s="17" t="s">
        <v>170</v>
      </c>
      <c r="C6" s="26">
        <f t="shared" si="0"/>
        <v>320</v>
      </c>
      <c r="D6" s="12"/>
      <c r="E6" s="12"/>
      <c r="F6" s="13">
        <v>13</v>
      </c>
      <c r="G6" s="13">
        <v>52</v>
      </c>
      <c r="H6" s="12">
        <v>48</v>
      </c>
      <c r="I6" s="12">
        <v>0</v>
      </c>
      <c r="J6" s="29">
        <v>0</v>
      </c>
      <c r="K6" s="13">
        <v>68</v>
      </c>
      <c r="L6" s="12">
        <v>51</v>
      </c>
      <c r="M6" s="12">
        <v>88</v>
      </c>
      <c r="N6" s="27"/>
      <c r="O6" s="13"/>
      <c r="P6" s="24"/>
      <c r="Q6" s="13"/>
      <c r="R6" s="24"/>
      <c r="S6" s="22"/>
    </row>
    <row r="7" spans="1:26" ht="15.75" customHeight="1" x14ac:dyDescent="0.25">
      <c r="A7" s="16">
        <v>3</v>
      </c>
      <c r="B7" s="17" t="s">
        <v>171</v>
      </c>
      <c r="C7" s="26">
        <f t="shared" si="0"/>
        <v>280</v>
      </c>
      <c r="D7" s="12">
        <v>68</v>
      </c>
      <c r="E7" s="12">
        <v>26</v>
      </c>
      <c r="F7" s="13"/>
      <c r="G7" s="13"/>
      <c r="H7" s="12">
        <v>16</v>
      </c>
      <c r="I7" s="12">
        <v>68</v>
      </c>
      <c r="J7" s="13"/>
      <c r="K7" s="13">
        <v>102</v>
      </c>
      <c r="L7" s="12"/>
      <c r="M7" s="12"/>
      <c r="N7" s="27"/>
      <c r="O7" s="13"/>
      <c r="P7" s="24"/>
      <c r="Q7" s="13"/>
      <c r="R7" s="24"/>
      <c r="S7" s="22"/>
    </row>
    <row r="8" spans="1:26" ht="15.75" customHeight="1" x14ac:dyDescent="0.25">
      <c r="A8" s="16">
        <v>4</v>
      </c>
      <c r="B8" s="17" t="s">
        <v>172</v>
      </c>
      <c r="C8" s="26">
        <f t="shared" si="0"/>
        <v>229</v>
      </c>
      <c r="D8" s="12">
        <v>85</v>
      </c>
      <c r="E8" s="12"/>
      <c r="F8" s="13"/>
      <c r="G8" s="13"/>
      <c r="H8" s="12"/>
      <c r="I8" s="12"/>
      <c r="J8" s="13"/>
      <c r="K8" s="13">
        <v>34</v>
      </c>
      <c r="L8" s="12"/>
      <c r="M8" s="12">
        <v>110</v>
      </c>
      <c r="N8" s="27"/>
      <c r="O8" s="13"/>
      <c r="P8" s="24"/>
      <c r="Q8" s="13"/>
      <c r="R8" s="24"/>
      <c r="S8" s="22"/>
    </row>
    <row r="9" spans="1:26" ht="15.75" customHeight="1" x14ac:dyDescent="0.25">
      <c r="A9" s="16">
        <v>5</v>
      </c>
      <c r="B9" s="17" t="s">
        <v>173</v>
      </c>
      <c r="C9" s="26">
        <f t="shared" si="0"/>
        <v>194</v>
      </c>
      <c r="D9" s="12"/>
      <c r="E9" s="12"/>
      <c r="F9" s="13">
        <v>39</v>
      </c>
      <c r="G9" s="13">
        <v>0</v>
      </c>
      <c r="H9" s="12">
        <v>96</v>
      </c>
      <c r="I9" s="12">
        <v>17</v>
      </c>
      <c r="J9" s="13">
        <v>42</v>
      </c>
      <c r="K9" s="13">
        <v>0</v>
      </c>
      <c r="L9" s="12">
        <v>0</v>
      </c>
      <c r="M9" s="12">
        <v>0</v>
      </c>
      <c r="N9" s="27"/>
      <c r="O9" s="13"/>
      <c r="P9" s="24"/>
      <c r="Q9" s="13"/>
      <c r="R9" s="24"/>
      <c r="S9" s="22"/>
    </row>
    <row r="10" spans="1:26" ht="15.75" customHeight="1" x14ac:dyDescent="0.25">
      <c r="A10" s="16">
        <v>6</v>
      </c>
      <c r="B10" s="17" t="s">
        <v>174</v>
      </c>
      <c r="C10" s="26">
        <f t="shared" si="0"/>
        <v>174</v>
      </c>
      <c r="D10" s="12"/>
      <c r="E10" s="12"/>
      <c r="F10" s="13">
        <v>78</v>
      </c>
      <c r="G10" s="13">
        <v>26</v>
      </c>
      <c r="H10" s="12">
        <v>0</v>
      </c>
      <c r="I10" s="12">
        <v>0</v>
      </c>
      <c r="J10" s="13">
        <v>70</v>
      </c>
      <c r="K10" s="13">
        <v>0</v>
      </c>
      <c r="L10" s="12"/>
      <c r="M10" s="12"/>
      <c r="N10" s="27"/>
      <c r="O10" s="13"/>
      <c r="P10" s="24"/>
      <c r="Q10" s="13"/>
      <c r="R10" s="24"/>
      <c r="S10" s="22"/>
    </row>
    <row r="11" spans="1:26" ht="15.75" customHeight="1" x14ac:dyDescent="0.25">
      <c r="A11" s="16">
        <v>7</v>
      </c>
      <c r="B11" s="28" t="s">
        <v>175</v>
      </c>
      <c r="C11" s="26">
        <f t="shared" si="0"/>
        <v>167</v>
      </c>
      <c r="D11" s="12">
        <v>0</v>
      </c>
      <c r="E11" s="12"/>
      <c r="F11" s="13"/>
      <c r="G11" s="13">
        <v>65</v>
      </c>
      <c r="H11" s="12"/>
      <c r="I11" s="12">
        <v>102</v>
      </c>
      <c r="J11" s="13"/>
      <c r="K11" s="13"/>
      <c r="L11" s="12"/>
      <c r="M11" s="12">
        <v>0</v>
      </c>
      <c r="N11" s="27"/>
      <c r="O11" s="13"/>
      <c r="P11" s="24"/>
      <c r="Q11" s="13"/>
      <c r="R11" s="24"/>
      <c r="S11" s="22"/>
    </row>
    <row r="12" spans="1:26" ht="15.75" customHeight="1" x14ac:dyDescent="0.25">
      <c r="A12" s="16">
        <v>8</v>
      </c>
      <c r="B12" s="30" t="s">
        <v>176</v>
      </c>
      <c r="C12" s="26">
        <f>SUM(D12:M12)</f>
        <v>151</v>
      </c>
      <c r="D12" s="12"/>
      <c r="E12" s="12"/>
      <c r="F12" s="13"/>
      <c r="G12" s="13"/>
      <c r="H12" s="12"/>
      <c r="I12" s="12"/>
      <c r="J12" s="13"/>
      <c r="K12" s="13"/>
      <c r="L12" s="12">
        <v>85</v>
      </c>
      <c r="M12" s="12">
        <v>66</v>
      </c>
      <c r="N12" s="27"/>
      <c r="O12" s="13"/>
      <c r="P12" s="24"/>
      <c r="Q12" s="13"/>
      <c r="R12" s="24"/>
      <c r="S12" s="22"/>
    </row>
    <row r="13" spans="1:26" ht="15.75" customHeight="1" x14ac:dyDescent="0.25">
      <c r="A13" s="16">
        <v>9</v>
      </c>
      <c r="B13" s="17" t="s">
        <v>177</v>
      </c>
      <c r="C13" s="26">
        <f t="shared" ref="C13:C19" si="1">SUM(D13:S13)</f>
        <v>146</v>
      </c>
      <c r="D13" s="12">
        <v>0</v>
      </c>
      <c r="E13" s="12">
        <v>0</v>
      </c>
      <c r="F13" s="13">
        <v>0</v>
      </c>
      <c r="G13" s="13">
        <v>39</v>
      </c>
      <c r="H13" s="12"/>
      <c r="I13" s="12">
        <v>85</v>
      </c>
      <c r="J13" s="13"/>
      <c r="K13" s="13">
        <v>0</v>
      </c>
      <c r="L13" s="12"/>
      <c r="M13" s="12">
        <v>22</v>
      </c>
      <c r="N13" s="27"/>
      <c r="O13" s="13"/>
      <c r="P13" s="24"/>
      <c r="Q13" s="13"/>
      <c r="R13" s="24"/>
      <c r="S13" s="22"/>
    </row>
    <row r="14" spans="1:26" ht="15.75" customHeight="1" x14ac:dyDescent="0.25">
      <c r="A14" s="16">
        <v>10</v>
      </c>
      <c r="B14" s="17" t="s">
        <v>178</v>
      </c>
      <c r="C14" s="26">
        <f t="shared" si="1"/>
        <v>110</v>
      </c>
      <c r="D14" s="12">
        <v>0</v>
      </c>
      <c r="E14" s="12">
        <v>13</v>
      </c>
      <c r="F14" s="13">
        <v>65</v>
      </c>
      <c r="G14" s="13">
        <v>0</v>
      </c>
      <c r="H14" s="12">
        <v>32</v>
      </c>
      <c r="I14" s="12">
        <v>0</v>
      </c>
      <c r="J14" s="13"/>
      <c r="K14" s="13"/>
      <c r="L14" s="12">
        <v>0</v>
      </c>
      <c r="M14" s="12"/>
      <c r="N14" s="27"/>
      <c r="O14" s="13"/>
      <c r="P14" s="24"/>
      <c r="Q14" s="13"/>
      <c r="R14" s="24"/>
      <c r="S14" s="22"/>
    </row>
    <row r="15" spans="1:26" ht="15.75" customHeight="1" x14ac:dyDescent="0.25">
      <c r="A15" s="59"/>
      <c r="B15" s="30" t="s">
        <v>179</v>
      </c>
      <c r="C15" s="26">
        <f t="shared" si="1"/>
        <v>107</v>
      </c>
      <c r="D15" s="12"/>
      <c r="E15" s="12"/>
      <c r="F15" s="13"/>
      <c r="G15" s="13"/>
      <c r="H15" s="12"/>
      <c r="I15" s="12"/>
      <c r="J15" s="13">
        <v>56</v>
      </c>
      <c r="K15" s="13">
        <v>51</v>
      </c>
      <c r="L15" s="12"/>
      <c r="M15" s="12"/>
      <c r="N15" s="27"/>
      <c r="O15" s="13"/>
      <c r="P15" s="24"/>
      <c r="Q15" s="13"/>
      <c r="R15" s="24"/>
      <c r="S15" s="22"/>
    </row>
    <row r="16" spans="1:26" ht="15.75" customHeight="1" x14ac:dyDescent="0.25">
      <c r="A16" s="1"/>
      <c r="B16" s="17" t="s">
        <v>180</v>
      </c>
      <c r="C16" s="26">
        <f t="shared" si="1"/>
        <v>102</v>
      </c>
      <c r="D16" s="12">
        <v>102</v>
      </c>
      <c r="E16" s="12"/>
      <c r="F16" s="13"/>
      <c r="G16" s="13"/>
      <c r="H16" s="12">
        <v>0</v>
      </c>
      <c r="I16" s="12">
        <v>0</v>
      </c>
      <c r="J16" s="13"/>
      <c r="K16" s="13"/>
      <c r="L16" s="12">
        <v>0</v>
      </c>
      <c r="M16" s="12">
        <v>0</v>
      </c>
      <c r="N16" s="27"/>
      <c r="O16" s="13"/>
      <c r="P16" s="24"/>
      <c r="Q16" s="13"/>
      <c r="R16" s="24"/>
      <c r="S16" s="22"/>
    </row>
    <row r="17" spans="1:19" ht="15.75" customHeight="1" x14ac:dyDescent="0.25">
      <c r="A17" s="1"/>
      <c r="B17" s="30" t="s">
        <v>181</v>
      </c>
      <c r="C17" s="26">
        <f t="shared" si="1"/>
        <v>102</v>
      </c>
      <c r="D17" s="12">
        <v>0</v>
      </c>
      <c r="E17" s="12">
        <v>0</v>
      </c>
      <c r="F17" s="13"/>
      <c r="G17" s="13"/>
      <c r="H17" s="12"/>
      <c r="I17" s="12"/>
      <c r="J17" s="13"/>
      <c r="K17" s="13"/>
      <c r="L17" s="12">
        <v>102</v>
      </c>
      <c r="M17" s="12">
        <v>0</v>
      </c>
      <c r="N17" s="27"/>
      <c r="O17" s="13"/>
      <c r="P17" s="24"/>
      <c r="Q17" s="13"/>
      <c r="R17" s="24"/>
      <c r="S17" s="22"/>
    </row>
    <row r="18" spans="1:19" ht="15.75" customHeight="1" x14ac:dyDescent="0.25">
      <c r="A18" s="1"/>
      <c r="B18" s="17" t="s">
        <v>182</v>
      </c>
      <c r="C18" s="26">
        <f t="shared" si="1"/>
        <v>93</v>
      </c>
      <c r="D18" s="12"/>
      <c r="E18" s="12"/>
      <c r="F18" s="13">
        <v>0</v>
      </c>
      <c r="G18" s="13">
        <v>13</v>
      </c>
      <c r="H18" s="12">
        <v>80</v>
      </c>
      <c r="I18" s="12"/>
      <c r="J18" s="13"/>
      <c r="K18" s="13"/>
      <c r="L18" s="12"/>
      <c r="M18" s="12"/>
      <c r="N18" s="27"/>
      <c r="O18" s="13"/>
      <c r="P18" s="24"/>
      <c r="Q18" s="13"/>
      <c r="R18" s="24"/>
      <c r="S18" s="22"/>
    </row>
    <row r="19" spans="1:19" ht="15.75" customHeight="1" x14ac:dyDescent="0.25">
      <c r="A19" s="1"/>
      <c r="B19" s="30" t="s">
        <v>183</v>
      </c>
      <c r="C19" s="26">
        <f t="shared" si="1"/>
        <v>90</v>
      </c>
      <c r="D19" s="12">
        <v>51</v>
      </c>
      <c r="E19" s="12">
        <v>39</v>
      </c>
      <c r="F19" s="13"/>
      <c r="G19" s="13"/>
      <c r="H19" s="12"/>
      <c r="I19" s="12"/>
      <c r="J19" s="13"/>
      <c r="K19" s="13"/>
      <c r="L19" s="12">
        <v>0</v>
      </c>
      <c r="M19" s="12">
        <v>0</v>
      </c>
      <c r="N19" s="27"/>
      <c r="O19" s="13"/>
      <c r="P19" s="24"/>
      <c r="Q19" s="13"/>
      <c r="R19" s="24"/>
      <c r="S19" s="22"/>
    </row>
    <row r="20" spans="1:19" ht="15.75" customHeight="1" x14ac:dyDescent="0.25">
      <c r="A20" s="1"/>
      <c r="B20" s="30" t="s">
        <v>184</v>
      </c>
      <c r="C20" s="26">
        <f>SUM(D20:K20)</f>
        <v>82</v>
      </c>
      <c r="D20" s="12">
        <v>17</v>
      </c>
      <c r="E20" s="12">
        <v>65</v>
      </c>
      <c r="F20" s="13"/>
      <c r="G20" s="13"/>
      <c r="H20" s="12"/>
      <c r="I20" s="12"/>
      <c r="J20" s="13"/>
      <c r="K20" s="13"/>
      <c r="L20" s="12"/>
      <c r="M20" s="12"/>
      <c r="N20" s="27"/>
      <c r="O20" s="13"/>
      <c r="P20" s="24"/>
      <c r="Q20" s="13"/>
      <c r="R20" s="24"/>
      <c r="S20" s="22"/>
    </row>
    <row r="21" spans="1:19" ht="15.75" customHeight="1" x14ac:dyDescent="0.25">
      <c r="A21" s="1"/>
      <c r="B21" s="17" t="s">
        <v>185</v>
      </c>
      <c r="C21" s="26">
        <f t="shared" ref="C21:C23" si="2">SUM(D21:S21)</f>
        <v>68</v>
      </c>
      <c r="D21" s="12"/>
      <c r="E21" s="12"/>
      <c r="F21" s="13">
        <v>0</v>
      </c>
      <c r="G21" s="13">
        <v>0</v>
      </c>
      <c r="H21" s="12">
        <v>0</v>
      </c>
      <c r="I21" s="12">
        <v>0</v>
      </c>
      <c r="J21" s="13"/>
      <c r="K21" s="13"/>
      <c r="L21" s="12">
        <v>68</v>
      </c>
      <c r="M21" s="12">
        <v>0</v>
      </c>
      <c r="N21" s="27"/>
      <c r="O21" s="13"/>
      <c r="P21" s="24"/>
      <c r="Q21" s="13"/>
      <c r="R21" s="24"/>
      <c r="S21" s="22"/>
    </row>
    <row r="22" spans="1:19" ht="15.75" customHeight="1" x14ac:dyDescent="0.25">
      <c r="A22" s="1"/>
      <c r="B22" s="30" t="s">
        <v>186</v>
      </c>
      <c r="C22" s="26">
        <f t="shared" si="2"/>
        <v>52</v>
      </c>
      <c r="D22" s="12">
        <v>0</v>
      </c>
      <c r="E22" s="12">
        <v>52</v>
      </c>
      <c r="F22" s="13"/>
      <c r="G22" s="13"/>
      <c r="H22" s="12"/>
      <c r="I22" s="12"/>
      <c r="J22" s="13"/>
      <c r="K22" s="13"/>
      <c r="L22" s="12"/>
      <c r="M22" s="12"/>
      <c r="N22" s="27"/>
      <c r="O22" s="13"/>
      <c r="P22" s="24"/>
      <c r="Q22" s="13"/>
      <c r="R22" s="24"/>
      <c r="S22" s="22"/>
    </row>
    <row r="23" spans="1:19" ht="15.75" customHeight="1" x14ac:dyDescent="0.25">
      <c r="A23" s="1"/>
      <c r="B23" s="30" t="s">
        <v>187</v>
      </c>
      <c r="C23" s="26">
        <f t="shared" si="2"/>
        <v>51</v>
      </c>
      <c r="D23" s="12"/>
      <c r="E23" s="12"/>
      <c r="F23" s="13"/>
      <c r="G23" s="13"/>
      <c r="H23" s="12">
        <v>0</v>
      </c>
      <c r="I23" s="12">
        <v>51</v>
      </c>
      <c r="J23" s="13"/>
      <c r="K23" s="13"/>
      <c r="L23" s="12"/>
      <c r="M23" s="12"/>
      <c r="N23" s="27"/>
      <c r="O23" s="13"/>
      <c r="P23" s="24"/>
      <c r="Q23" s="13"/>
      <c r="R23" s="24"/>
      <c r="S23" s="22"/>
    </row>
    <row r="24" spans="1:19" ht="15.75" customHeight="1" x14ac:dyDescent="0.25">
      <c r="A24" s="1"/>
      <c r="B24" s="30" t="s">
        <v>188</v>
      </c>
      <c r="C24" s="26">
        <f>SUM(D24:M24)</f>
        <v>44</v>
      </c>
      <c r="D24" s="12"/>
      <c r="E24" s="12"/>
      <c r="F24" s="13"/>
      <c r="G24" s="13"/>
      <c r="H24" s="12"/>
      <c r="I24" s="12"/>
      <c r="J24" s="13">
        <v>0</v>
      </c>
      <c r="K24" s="13">
        <v>0</v>
      </c>
      <c r="L24" s="12">
        <v>0</v>
      </c>
      <c r="M24" s="12">
        <v>44</v>
      </c>
      <c r="N24" s="27"/>
      <c r="O24" s="13"/>
      <c r="P24" s="24"/>
      <c r="Q24" s="13"/>
      <c r="R24" s="24"/>
      <c r="S24" s="22"/>
    </row>
    <row r="25" spans="1:19" ht="15.75" customHeight="1" x14ac:dyDescent="0.25">
      <c r="A25" s="1"/>
      <c r="B25" s="30" t="s">
        <v>189</v>
      </c>
      <c r="C25" s="26">
        <f t="shared" ref="C25:C27" si="3">SUM(D25:S25)</f>
        <v>34</v>
      </c>
      <c r="D25" s="12">
        <v>34</v>
      </c>
      <c r="E25" s="12"/>
      <c r="F25" s="13"/>
      <c r="G25" s="13"/>
      <c r="H25" s="12"/>
      <c r="I25" s="12"/>
      <c r="J25" s="13"/>
      <c r="K25" s="13"/>
      <c r="L25" s="12"/>
      <c r="M25" s="12"/>
      <c r="N25" s="27"/>
      <c r="O25" s="13"/>
      <c r="P25" s="24"/>
      <c r="Q25" s="13"/>
      <c r="R25" s="24"/>
      <c r="S25" s="22"/>
    </row>
    <row r="26" spans="1:19" ht="15.75" customHeight="1" x14ac:dyDescent="0.25">
      <c r="A26" s="1"/>
      <c r="B26" s="17" t="s">
        <v>190</v>
      </c>
      <c r="C26" s="26">
        <f t="shared" si="3"/>
        <v>34</v>
      </c>
      <c r="D26" s="12"/>
      <c r="E26" s="12"/>
      <c r="F26" s="13">
        <v>0</v>
      </c>
      <c r="G26" s="13">
        <v>0</v>
      </c>
      <c r="H26" s="12">
        <v>0</v>
      </c>
      <c r="I26" s="12">
        <v>34</v>
      </c>
      <c r="J26" s="13">
        <v>0</v>
      </c>
      <c r="K26" s="13">
        <v>0</v>
      </c>
      <c r="L26" s="12">
        <v>0</v>
      </c>
      <c r="M26" s="12">
        <v>0</v>
      </c>
      <c r="N26" s="27"/>
      <c r="O26" s="13"/>
      <c r="P26" s="24"/>
      <c r="Q26" s="13"/>
      <c r="R26" s="24"/>
      <c r="S26" s="22"/>
    </row>
    <row r="27" spans="1:19" ht="15.75" customHeight="1" x14ac:dyDescent="0.25">
      <c r="A27" s="1"/>
      <c r="B27" s="30" t="s">
        <v>191</v>
      </c>
      <c r="C27" s="26">
        <f t="shared" si="3"/>
        <v>34</v>
      </c>
      <c r="D27" s="12"/>
      <c r="E27" s="12"/>
      <c r="F27" s="13">
        <v>0</v>
      </c>
      <c r="G27" s="13"/>
      <c r="H27" s="12"/>
      <c r="I27" s="12"/>
      <c r="J27" s="13"/>
      <c r="K27" s="13"/>
      <c r="L27" s="12">
        <v>34</v>
      </c>
      <c r="M27" s="12">
        <v>0</v>
      </c>
      <c r="N27" s="27"/>
      <c r="O27" s="13"/>
      <c r="P27" s="24"/>
      <c r="Q27" s="13"/>
      <c r="R27" s="24"/>
      <c r="S27" s="22"/>
    </row>
    <row r="28" spans="1:19" ht="18.75" customHeight="1" x14ac:dyDescent="0.25">
      <c r="A28" s="1"/>
      <c r="B28" s="17" t="s">
        <v>192</v>
      </c>
      <c r="C28" s="26">
        <f>SUM(D28:M28)</f>
        <v>31</v>
      </c>
      <c r="D28" s="12"/>
      <c r="E28" s="12"/>
      <c r="F28" s="13"/>
      <c r="G28" s="13"/>
      <c r="H28" s="12"/>
      <c r="I28" s="12"/>
      <c r="J28" s="13">
        <v>14</v>
      </c>
      <c r="K28" s="13">
        <v>17</v>
      </c>
      <c r="L28" s="12"/>
      <c r="M28" s="12"/>
      <c r="N28" s="27"/>
      <c r="O28" s="13"/>
      <c r="P28" s="24"/>
      <c r="Q28" s="13"/>
      <c r="R28" s="24"/>
      <c r="S28" s="22"/>
    </row>
    <row r="29" spans="1:19" ht="18.75" customHeight="1" x14ac:dyDescent="0.25">
      <c r="A29" s="1"/>
      <c r="B29" s="17" t="s">
        <v>193</v>
      </c>
      <c r="C29" s="26">
        <f t="shared" ref="C29:C30" si="4">SUM(D29:S29)</f>
        <v>28</v>
      </c>
      <c r="D29" s="12"/>
      <c r="E29" s="12"/>
      <c r="F29" s="13">
        <v>0</v>
      </c>
      <c r="G29" s="13">
        <v>0</v>
      </c>
      <c r="H29" s="12">
        <v>0</v>
      </c>
      <c r="I29" s="12">
        <v>0</v>
      </c>
      <c r="J29" s="13">
        <v>28</v>
      </c>
      <c r="K29" s="13">
        <v>0</v>
      </c>
      <c r="L29" s="12">
        <v>0</v>
      </c>
      <c r="M29" s="12">
        <v>0</v>
      </c>
      <c r="N29" s="27"/>
      <c r="O29" s="13"/>
      <c r="P29" s="24"/>
      <c r="Q29" s="13"/>
      <c r="R29" s="24"/>
      <c r="S29" s="22"/>
    </row>
    <row r="30" spans="1:19" ht="18.75" customHeight="1" x14ac:dyDescent="0.25">
      <c r="A30" s="1"/>
      <c r="B30" s="30" t="s">
        <v>194</v>
      </c>
      <c r="C30" s="26">
        <f t="shared" si="4"/>
        <v>26</v>
      </c>
      <c r="D30" s="12"/>
      <c r="E30" s="12"/>
      <c r="F30" s="13">
        <v>26</v>
      </c>
      <c r="G30" s="13">
        <v>0</v>
      </c>
      <c r="H30" s="12"/>
      <c r="I30" s="12"/>
      <c r="J30" s="13"/>
      <c r="K30" s="13"/>
      <c r="L30" s="12"/>
      <c r="M30" s="12"/>
      <c r="N30" s="27"/>
      <c r="O30" s="13"/>
      <c r="P30" s="24"/>
      <c r="Q30" s="13"/>
      <c r="R30" s="24"/>
      <c r="S30" s="22"/>
    </row>
    <row r="31" spans="1:19" ht="18.75" customHeight="1" x14ac:dyDescent="0.25">
      <c r="A31" s="1"/>
      <c r="B31" s="30" t="s">
        <v>195</v>
      </c>
      <c r="C31" s="26">
        <f>SUM(D31:M31)</f>
        <v>17</v>
      </c>
      <c r="D31" s="12"/>
      <c r="E31" s="12"/>
      <c r="F31" s="13"/>
      <c r="G31" s="13"/>
      <c r="H31" s="12"/>
      <c r="I31" s="12"/>
      <c r="J31" s="13"/>
      <c r="K31" s="13"/>
      <c r="L31" s="12">
        <v>17</v>
      </c>
      <c r="M31" s="12">
        <v>0</v>
      </c>
      <c r="N31" s="27"/>
      <c r="O31" s="13"/>
      <c r="P31" s="24"/>
      <c r="Q31" s="13"/>
      <c r="R31" s="24"/>
      <c r="S31" s="22"/>
    </row>
    <row r="32" spans="1:19" ht="18.75" customHeight="1" x14ac:dyDescent="0.25">
      <c r="A32" s="1"/>
      <c r="B32" s="30" t="s">
        <v>196</v>
      </c>
      <c r="C32" s="26">
        <f t="shared" ref="C32:C40" si="5">SUM(D32:S32)</f>
        <v>13</v>
      </c>
      <c r="D32" s="12"/>
      <c r="E32" s="12"/>
      <c r="F32" s="13">
        <v>13</v>
      </c>
      <c r="G32" s="13">
        <v>0</v>
      </c>
      <c r="H32" s="12">
        <v>0</v>
      </c>
      <c r="I32" s="12">
        <v>0</v>
      </c>
      <c r="J32" s="13"/>
      <c r="K32" s="13"/>
      <c r="L32" s="12"/>
      <c r="M32" s="12"/>
      <c r="N32" s="27"/>
      <c r="O32" s="13"/>
      <c r="P32" s="24"/>
      <c r="Q32" s="13"/>
      <c r="R32" s="24"/>
      <c r="S32" s="22"/>
    </row>
    <row r="33" spans="1:26" ht="18.75" customHeight="1" x14ac:dyDescent="0.25">
      <c r="A33" s="1"/>
      <c r="B33" s="17" t="s">
        <v>197</v>
      </c>
      <c r="C33" s="26">
        <f t="shared" si="5"/>
        <v>0</v>
      </c>
      <c r="D33" s="12">
        <v>0</v>
      </c>
      <c r="E33" s="12">
        <v>0</v>
      </c>
      <c r="F33" s="13"/>
      <c r="G33" s="13"/>
      <c r="H33" s="12">
        <v>0</v>
      </c>
      <c r="I33" s="12">
        <v>0</v>
      </c>
      <c r="J33" s="13"/>
      <c r="K33" s="13"/>
      <c r="L33" s="12"/>
      <c r="M33" s="12"/>
      <c r="N33" s="27"/>
      <c r="O33" s="13"/>
      <c r="P33" s="24"/>
      <c r="Q33" s="13"/>
      <c r="R33" s="24"/>
      <c r="S33" s="22"/>
    </row>
    <row r="34" spans="1:26" ht="18.75" customHeight="1" x14ac:dyDescent="0.25">
      <c r="A34" s="1"/>
      <c r="B34" s="30" t="s">
        <v>198</v>
      </c>
      <c r="C34" s="26">
        <f t="shared" si="5"/>
        <v>0</v>
      </c>
      <c r="D34" s="12">
        <v>0</v>
      </c>
      <c r="E34" s="12"/>
      <c r="F34" s="13"/>
      <c r="G34" s="13"/>
      <c r="H34" s="12"/>
      <c r="I34" s="12"/>
      <c r="J34" s="13"/>
      <c r="K34" s="13"/>
      <c r="L34" s="12"/>
      <c r="M34" s="12"/>
      <c r="N34" s="27"/>
      <c r="O34" s="13"/>
      <c r="P34" s="24"/>
      <c r="Q34" s="13"/>
      <c r="R34" s="24"/>
      <c r="S34" s="22"/>
    </row>
    <row r="35" spans="1:26" ht="18.75" customHeight="1" x14ac:dyDescent="0.25">
      <c r="A35" s="1"/>
      <c r="B35" s="17" t="s">
        <v>199</v>
      </c>
      <c r="C35" s="26">
        <f t="shared" si="5"/>
        <v>0</v>
      </c>
      <c r="D35" s="12">
        <v>0</v>
      </c>
      <c r="E35" s="12"/>
      <c r="F35" s="13"/>
      <c r="G35" s="13"/>
      <c r="H35" s="12"/>
      <c r="I35" s="12"/>
      <c r="J35" s="13">
        <v>0</v>
      </c>
      <c r="K35" s="13">
        <v>0</v>
      </c>
      <c r="L35" s="12">
        <v>0</v>
      </c>
      <c r="M35" s="12">
        <v>0</v>
      </c>
      <c r="N35" s="27"/>
      <c r="O35" s="13"/>
      <c r="P35" s="24"/>
      <c r="Q35" s="13"/>
      <c r="R35" s="24"/>
      <c r="S35" s="22"/>
    </row>
    <row r="36" spans="1:26" ht="18.75" customHeight="1" x14ac:dyDescent="0.25">
      <c r="A36" s="1"/>
      <c r="B36" s="30" t="s">
        <v>200</v>
      </c>
      <c r="C36" s="26">
        <f t="shared" si="5"/>
        <v>0</v>
      </c>
      <c r="D36" s="12">
        <v>0</v>
      </c>
      <c r="E36" s="12">
        <v>0</v>
      </c>
      <c r="F36" s="13"/>
      <c r="G36" s="13"/>
      <c r="H36" s="12"/>
      <c r="I36" s="12"/>
      <c r="J36" s="13"/>
      <c r="K36" s="13"/>
      <c r="L36" s="12"/>
      <c r="M36" s="12"/>
      <c r="N36" s="27"/>
      <c r="O36" s="13"/>
      <c r="P36" s="24"/>
      <c r="Q36" s="13"/>
      <c r="R36" s="24"/>
      <c r="S36" s="22"/>
    </row>
    <row r="37" spans="1:26" ht="18.75" customHeight="1" x14ac:dyDescent="0.25">
      <c r="A37" s="1"/>
      <c r="B37" s="30" t="s">
        <v>201</v>
      </c>
      <c r="C37" s="26">
        <f t="shared" si="5"/>
        <v>0</v>
      </c>
      <c r="D37" s="12"/>
      <c r="E37" s="12">
        <v>0</v>
      </c>
      <c r="F37" s="13"/>
      <c r="G37" s="13"/>
      <c r="H37" s="12"/>
      <c r="I37" s="12"/>
      <c r="J37" s="13"/>
      <c r="K37" s="13"/>
      <c r="L37" s="12"/>
      <c r="M37" s="12"/>
      <c r="N37" s="27"/>
      <c r="O37" s="13"/>
      <c r="P37" s="24"/>
      <c r="Q37" s="13"/>
      <c r="R37" s="24"/>
      <c r="S37" s="22"/>
    </row>
    <row r="38" spans="1:26" ht="18.75" customHeight="1" x14ac:dyDescent="0.25">
      <c r="A38" s="1"/>
      <c r="B38" s="30" t="s">
        <v>202</v>
      </c>
      <c r="C38" s="26">
        <f t="shared" si="5"/>
        <v>0</v>
      </c>
      <c r="D38" s="12"/>
      <c r="E38" s="12">
        <v>0</v>
      </c>
      <c r="F38" s="13"/>
      <c r="G38" s="13"/>
      <c r="H38" s="12"/>
      <c r="I38" s="12"/>
      <c r="J38" s="13"/>
      <c r="K38" s="13"/>
      <c r="L38" s="12"/>
      <c r="M38" s="12"/>
      <c r="N38" s="27"/>
      <c r="O38" s="13"/>
      <c r="P38" s="24"/>
      <c r="Q38" s="13"/>
      <c r="R38" s="24"/>
      <c r="S38" s="22"/>
    </row>
    <row r="39" spans="1:26" ht="18.75" customHeight="1" x14ac:dyDescent="0.25">
      <c r="A39" s="1"/>
      <c r="B39" s="30" t="s">
        <v>203</v>
      </c>
      <c r="C39" s="26">
        <f t="shared" si="5"/>
        <v>0</v>
      </c>
      <c r="D39" s="12"/>
      <c r="E39" s="12"/>
      <c r="F39" s="13"/>
      <c r="G39" s="13"/>
      <c r="H39" s="12">
        <v>0</v>
      </c>
      <c r="I39" s="12">
        <v>0</v>
      </c>
      <c r="J39" s="13">
        <v>0</v>
      </c>
      <c r="K39" s="13">
        <v>0</v>
      </c>
      <c r="L39" s="12"/>
      <c r="M39" s="12"/>
      <c r="N39" s="27"/>
      <c r="O39" s="13"/>
      <c r="P39" s="24"/>
      <c r="Q39" s="13"/>
      <c r="R39" s="24"/>
      <c r="S39" s="22"/>
    </row>
    <row r="40" spans="1:26" ht="18.75" customHeight="1" x14ac:dyDescent="0.25">
      <c r="A40" s="1"/>
      <c r="B40" s="30" t="s">
        <v>204</v>
      </c>
      <c r="C40" s="26">
        <f t="shared" si="5"/>
        <v>0</v>
      </c>
      <c r="D40" s="12"/>
      <c r="E40" s="12"/>
      <c r="F40" s="13"/>
      <c r="G40" s="13"/>
      <c r="H40" s="12">
        <v>0</v>
      </c>
      <c r="I40" s="12">
        <v>0</v>
      </c>
      <c r="J40" s="13"/>
      <c r="K40" s="13"/>
      <c r="L40" s="12"/>
      <c r="M40" s="12"/>
      <c r="N40" s="27"/>
      <c r="O40" s="13"/>
      <c r="P40" s="24"/>
      <c r="Q40" s="13"/>
      <c r="R40" s="24"/>
      <c r="S40" s="22"/>
    </row>
    <row r="41" spans="1:26" ht="18.75" customHeight="1" x14ac:dyDescent="0.25">
      <c r="A41" s="1"/>
      <c r="B41" s="30" t="s">
        <v>205</v>
      </c>
      <c r="C41" s="26">
        <f t="shared" ref="C41:C48" si="6">SUM(D41:M41)</f>
        <v>0</v>
      </c>
      <c r="D41" s="12"/>
      <c r="E41" s="12"/>
      <c r="F41" s="13"/>
      <c r="G41" s="13"/>
      <c r="H41" s="12"/>
      <c r="I41" s="12"/>
      <c r="J41" s="13">
        <v>0</v>
      </c>
      <c r="K41" s="13">
        <v>0</v>
      </c>
      <c r="L41" s="12"/>
      <c r="M41" s="12"/>
      <c r="N41" s="27"/>
      <c r="O41" s="13"/>
      <c r="P41" s="24"/>
      <c r="Q41" s="13"/>
      <c r="R41" s="24"/>
      <c r="S41" s="22"/>
    </row>
    <row r="42" spans="1:26" ht="18.75" customHeight="1" x14ac:dyDescent="0.25">
      <c r="A42" s="1"/>
      <c r="B42" s="30" t="s">
        <v>206</v>
      </c>
      <c r="C42" s="26">
        <f t="shared" si="6"/>
        <v>0</v>
      </c>
      <c r="D42" s="12"/>
      <c r="E42" s="12"/>
      <c r="F42" s="13"/>
      <c r="G42" s="13"/>
      <c r="H42" s="12"/>
      <c r="I42" s="12"/>
      <c r="J42" s="13">
        <v>0</v>
      </c>
      <c r="K42" s="13">
        <v>0</v>
      </c>
      <c r="L42" s="12"/>
      <c r="M42" s="12"/>
      <c r="N42" s="27"/>
      <c r="O42" s="13"/>
      <c r="P42" s="24"/>
      <c r="Q42" s="13"/>
      <c r="R42" s="24"/>
      <c r="S42" s="22"/>
      <c r="T42" s="8"/>
      <c r="U42" s="8"/>
      <c r="V42" s="8"/>
      <c r="W42" s="8"/>
      <c r="X42" s="8"/>
      <c r="Y42" s="8"/>
      <c r="Z42" s="8"/>
    </row>
    <row r="43" spans="1:26" ht="18.75" customHeight="1" x14ac:dyDescent="0.25">
      <c r="A43" s="1"/>
      <c r="B43" s="30" t="s">
        <v>207</v>
      </c>
      <c r="C43" s="26">
        <f t="shared" si="6"/>
        <v>0</v>
      </c>
      <c r="D43" s="12"/>
      <c r="E43" s="12"/>
      <c r="F43" s="13"/>
      <c r="G43" s="13"/>
      <c r="H43" s="12"/>
      <c r="I43" s="12"/>
      <c r="J43" s="13">
        <v>0</v>
      </c>
      <c r="K43" s="13">
        <v>0</v>
      </c>
      <c r="L43" s="12"/>
      <c r="M43" s="12"/>
      <c r="N43" s="27"/>
      <c r="O43" s="13"/>
      <c r="P43" s="24"/>
      <c r="Q43" s="13"/>
      <c r="R43" s="24"/>
      <c r="S43" s="22"/>
      <c r="T43" s="8"/>
      <c r="U43" s="8"/>
      <c r="V43" s="8"/>
      <c r="W43" s="8"/>
      <c r="X43" s="8"/>
      <c r="Y43" s="8"/>
      <c r="Z43" s="8"/>
    </row>
    <row r="44" spans="1:26" ht="18.75" customHeight="1" x14ac:dyDescent="0.25">
      <c r="A44" s="1"/>
      <c r="B44" s="30" t="s">
        <v>208</v>
      </c>
      <c r="C44" s="26">
        <f t="shared" si="6"/>
        <v>0</v>
      </c>
      <c r="D44" s="12"/>
      <c r="E44" s="12"/>
      <c r="F44" s="13"/>
      <c r="G44" s="13"/>
      <c r="H44" s="12"/>
      <c r="I44" s="12"/>
      <c r="J44" s="13"/>
      <c r="K44" s="13"/>
      <c r="L44" s="12">
        <v>0</v>
      </c>
      <c r="M44" s="12">
        <v>0</v>
      </c>
      <c r="N44" s="27"/>
      <c r="O44" s="13"/>
      <c r="P44" s="24"/>
      <c r="Q44" s="13"/>
      <c r="R44" s="24"/>
      <c r="S44" s="22"/>
      <c r="T44" s="8"/>
      <c r="U44" s="8"/>
      <c r="V44" s="8"/>
      <c r="W44" s="8"/>
      <c r="X44" s="8"/>
      <c r="Y44" s="8"/>
      <c r="Z44" s="8"/>
    </row>
    <row r="45" spans="1:26" ht="18.75" customHeight="1" x14ac:dyDescent="0.25">
      <c r="A45" s="1"/>
      <c r="B45" s="30" t="s">
        <v>209</v>
      </c>
      <c r="C45" s="26">
        <f t="shared" si="6"/>
        <v>0</v>
      </c>
      <c r="D45" s="12"/>
      <c r="E45" s="12"/>
      <c r="F45" s="13"/>
      <c r="G45" s="13"/>
      <c r="H45" s="12"/>
      <c r="I45" s="12"/>
      <c r="J45" s="13"/>
      <c r="K45" s="13"/>
      <c r="L45" s="12">
        <v>0</v>
      </c>
      <c r="M45" s="12">
        <v>0</v>
      </c>
      <c r="N45" s="27"/>
      <c r="O45" s="13"/>
      <c r="P45" s="24"/>
      <c r="Q45" s="13"/>
      <c r="R45" s="24"/>
      <c r="S45" s="22"/>
      <c r="T45" s="8"/>
      <c r="U45" s="8"/>
      <c r="V45" s="8"/>
      <c r="W45" s="8"/>
      <c r="X45" s="8"/>
      <c r="Y45" s="8"/>
      <c r="Z45" s="8"/>
    </row>
    <row r="46" spans="1:26" ht="18.75" customHeight="1" x14ac:dyDescent="0.25">
      <c r="A46" s="1"/>
      <c r="B46" s="30" t="s">
        <v>210</v>
      </c>
      <c r="C46" s="26">
        <f t="shared" si="6"/>
        <v>0</v>
      </c>
      <c r="D46" s="12"/>
      <c r="E46" s="12"/>
      <c r="F46" s="13"/>
      <c r="G46" s="13"/>
      <c r="H46" s="12"/>
      <c r="I46" s="12"/>
      <c r="J46" s="13"/>
      <c r="K46" s="13"/>
      <c r="L46" s="12"/>
      <c r="M46" s="12">
        <v>0</v>
      </c>
      <c r="N46" s="27"/>
      <c r="O46" s="13"/>
      <c r="P46" s="24"/>
      <c r="Q46" s="13"/>
      <c r="R46" s="24"/>
      <c r="S46" s="22"/>
      <c r="T46" s="8"/>
      <c r="U46" s="8"/>
      <c r="V46" s="8"/>
      <c r="W46" s="8"/>
      <c r="X46" s="8"/>
      <c r="Y46" s="8"/>
      <c r="Z46" s="8"/>
    </row>
    <row r="47" spans="1:26" ht="18.75" customHeight="1" x14ac:dyDescent="0.25">
      <c r="A47" s="1"/>
      <c r="B47" s="30" t="s">
        <v>211</v>
      </c>
      <c r="C47" s="26">
        <f t="shared" si="6"/>
        <v>0</v>
      </c>
      <c r="D47" s="12"/>
      <c r="E47" s="12"/>
      <c r="F47" s="13"/>
      <c r="G47" s="13"/>
      <c r="H47" s="12"/>
      <c r="I47" s="12"/>
      <c r="J47" s="13"/>
      <c r="K47" s="13"/>
      <c r="L47" s="12"/>
      <c r="M47" s="12">
        <v>0</v>
      </c>
      <c r="N47" s="24"/>
      <c r="O47" s="13"/>
      <c r="P47" s="24"/>
      <c r="Q47" s="13"/>
      <c r="R47" s="24"/>
      <c r="S47" s="22"/>
    </row>
    <row r="48" spans="1:26" ht="18.75" customHeight="1" x14ac:dyDescent="0.25">
      <c r="A48" s="1"/>
      <c r="B48" s="30" t="s">
        <v>212</v>
      </c>
      <c r="C48" s="26">
        <f t="shared" si="6"/>
        <v>0</v>
      </c>
      <c r="D48" s="12"/>
      <c r="E48" s="12"/>
      <c r="F48" s="13"/>
      <c r="G48" s="13"/>
      <c r="H48" s="12"/>
      <c r="I48" s="12"/>
      <c r="J48" s="13"/>
      <c r="K48" s="13"/>
      <c r="L48" s="12"/>
      <c r="M48" s="12">
        <v>0</v>
      </c>
      <c r="N48" s="24"/>
      <c r="O48" s="13"/>
      <c r="P48" s="24"/>
      <c r="Q48" s="13"/>
      <c r="R48" s="24"/>
      <c r="S48" s="22"/>
      <c r="T48" s="8"/>
      <c r="U48" s="8"/>
      <c r="V48" s="8"/>
      <c r="W48" s="8"/>
      <c r="X48" s="8"/>
      <c r="Y48" s="8"/>
      <c r="Z48" s="8"/>
    </row>
    <row r="49" spans="1:19" ht="15.75" customHeight="1" x14ac:dyDescent="0.25">
      <c r="A49" s="1"/>
      <c r="B49" s="17" t="s">
        <v>35</v>
      </c>
      <c r="C49" s="26"/>
      <c r="D49" s="12"/>
      <c r="E49" s="12"/>
      <c r="F49" s="13"/>
      <c r="G49" s="13"/>
      <c r="H49" s="12"/>
      <c r="I49" s="12"/>
      <c r="J49" s="13"/>
      <c r="K49" s="13"/>
      <c r="L49" s="12"/>
      <c r="M49" s="12"/>
      <c r="N49" s="24"/>
      <c r="O49" s="13"/>
      <c r="P49" s="24"/>
      <c r="Q49" s="13"/>
      <c r="R49" s="24"/>
      <c r="S49" s="22"/>
    </row>
    <row r="50" spans="1:19" ht="15.75" customHeight="1" x14ac:dyDescent="0.2"/>
    <row r="51" spans="1:19" ht="15.75" customHeight="1" x14ac:dyDescent="0.2"/>
    <row r="52" spans="1:19" ht="15.75" customHeight="1" x14ac:dyDescent="0.2"/>
    <row r="53" spans="1:19" ht="15.75" customHeight="1" x14ac:dyDescent="0.2"/>
    <row r="54" spans="1:19" ht="15.75" customHeight="1" x14ac:dyDescent="0.2"/>
    <row r="55" spans="1:19" ht="15.75" customHeight="1" x14ac:dyDescent="0.2"/>
    <row r="56" spans="1:19" ht="15.75" customHeight="1" x14ac:dyDescent="0.2"/>
    <row r="57" spans="1:19" ht="15.75" customHeight="1" x14ac:dyDescent="0.2"/>
    <row r="58" spans="1:19" ht="15.75" customHeight="1" x14ac:dyDescent="0.2"/>
    <row r="59" spans="1:19" ht="15.75" customHeight="1" x14ac:dyDescent="0.2"/>
    <row r="60" spans="1:19" ht="15.75" customHeight="1" x14ac:dyDescent="0.2"/>
    <row r="61" spans="1:19" ht="15.75" customHeight="1" x14ac:dyDescent="0.2"/>
    <row r="62" spans="1:19" ht="15.75" customHeight="1" x14ac:dyDescent="0.2"/>
    <row r="63" spans="1:19" ht="15.75" customHeight="1" x14ac:dyDescent="0.2"/>
    <row r="64" spans="1:1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N1:S1"/>
    <mergeCell ref="D1:E1"/>
    <mergeCell ref="F1:G1"/>
    <mergeCell ref="H1:I1"/>
    <mergeCell ref="J1:K1"/>
    <mergeCell ref="L1:M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7.42578125" customWidth="1"/>
    <col min="3" max="6" width="12.7109375" customWidth="1"/>
    <col min="7" max="7" width="14.7109375" customWidth="1"/>
    <col min="8" max="8" width="12.7109375" customWidth="1"/>
    <col min="9" max="9" width="19" customWidth="1"/>
    <col min="10" max="26" width="12.7109375" customWidth="1"/>
  </cols>
  <sheetData>
    <row r="1" spans="1:26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60" t="s">
        <v>213</v>
      </c>
      <c r="H1" s="60" t="s">
        <v>4</v>
      </c>
      <c r="I1" s="60" t="s">
        <v>5</v>
      </c>
      <c r="J1" s="61" t="s">
        <v>6</v>
      </c>
      <c r="K1" s="62"/>
      <c r="L1" s="62"/>
      <c r="M1" s="62"/>
      <c r="N1" s="6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customHeight="1" x14ac:dyDescent="0.3">
      <c r="A2" s="4" t="s">
        <v>7</v>
      </c>
      <c r="B2" s="5"/>
      <c r="C2" s="6"/>
      <c r="D2" s="7"/>
      <c r="E2" s="7"/>
      <c r="F2" s="6"/>
      <c r="G2" s="7"/>
      <c r="H2" s="7"/>
      <c r="I2" s="7"/>
      <c r="J2" s="7"/>
      <c r="K2" s="7"/>
      <c r="L2" s="7"/>
      <c r="M2" s="7"/>
      <c r="N2" s="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 x14ac:dyDescent="0.3">
      <c r="A3" s="4"/>
      <c r="B3" s="5"/>
      <c r="C3" s="6"/>
      <c r="D3" s="7">
        <v>10</v>
      </c>
      <c r="E3" s="7">
        <v>9</v>
      </c>
      <c r="F3" s="6">
        <v>14</v>
      </c>
      <c r="G3" s="7">
        <v>4</v>
      </c>
      <c r="H3" s="7">
        <v>5</v>
      </c>
      <c r="I3" s="7">
        <v>7</v>
      </c>
      <c r="J3" s="7">
        <v>11</v>
      </c>
      <c r="K3" s="7"/>
      <c r="L3" s="7"/>
      <c r="M3" s="7"/>
      <c r="N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 x14ac:dyDescent="0.25">
      <c r="A4" s="7"/>
      <c r="B4" s="5"/>
      <c r="C4" s="6"/>
      <c r="D4" s="7"/>
      <c r="E4" s="7"/>
      <c r="F4" s="6"/>
      <c r="G4" s="7"/>
      <c r="H4" s="7"/>
      <c r="I4" s="7"/>
      <c r="J4" s="7"/>
      <c r="K4" s="7"/>
      <c r="L4" s="7"/>
      <c r="M4" s="7"/>
      <c r="N4" s="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 x14ac:dyDescent="0.25">
      <c r="A5" s="9">
        <v>1</v>
      </c>
      <c r="B5" s="10" t="s">
        <v>214</v>
      </c>
      <c r="C5" s="26">
        <f t="shared" ref="C5:C28" si="0">SUM(D5:N5)</f>
        <v>134</v>
      </c>
      <c r="D5" s="12">
        <v>60</v>
      </c>
      <c r="E5" s="12">
        <v>18</v>
      </c>
      <c r="F5" s="40">
        <v>56</v>
      </c>
      <c r="G5" s="13"/>
      <c r="H5" s="12"/>
      <c r="I5" s="13"/>
      <c r="J5" s="12"/>
      <c r="K5" s="24"/>
      <c r="L5" s="13"/>
      <c r="M5" s="24"/>
      <c r="N5" s="2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 x14ac:dyDescent="0.25">
      <c r="A6" s="16">
        <v>2</v>
      </c>
      <c r="B6" s="30" t="s">
        <v>215</v>
      </c>
      <c r="C6" s="26">
        <f t="shared" si="0"/>
        <v>118</v>
      </c>
      <c r="D6" s="12">
        <v>40</v>
      </c>
      <c r="E6" s="12">
        <v>54</v>
      </c>
      <c r="F6" s="20"/>
      <c r="G6" s="13">
        <v>24</v>
      </c>
      <c r="H6" s="12"/>
      <c r="I6" s="13"/>
      <c r="J6" s="12"/>
      <c r="K6" s="24"/>
      <c r="L6" s="13"/>
      <c r="M6" s="24"/>
      <c r="N6" s="2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 x14ac:dyDescent="0.25">
      <c r="A7" s="16">
        <v>3</v>
      </c>
      <c r="B7" s="17" t="s">
        <v>175</v>
      </c>
      <c r="C7" s="26">
        <f t="shared" si="0"/>
        <v>116</v>
      </c>
      <c r="D7" s="12"/>
      <c r="E7" s="12"/>
      <c r="F7" s="20">
        <v>0</v>
      </c>
      <c r="G7" s="13">
        <v>20</v>
      </c>
      <c r="H7" s="12">
        <v>30</v>
      </c>
      <c r="I7" s="13"/>
      <c r="J7" s="12">
        <v>66</v>
      </c>
      <c r="K7" s="24"/>
      <c r="L7" s="13"/>
      <c r="M7" s="24"/>
      <c r="N7" s="2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 x14ac:dyDescent="0.25">
      <c r="A8" s="16">
        <v>4</v>
      </c>
      <c r="B8" s="17" t="s">
        <v>177</v>
      </c>
      <c r="C8" s="26">
        <f t="shared" si="0"/>
        <v>111</v>
      </c>
      <c r="D8" s="12"/>
      <c r="E8" s="12"/>
      <c r="F8" s="20"/>
      <c r="G8" s="13"/>
      <c r="H8" s="12">
        <v>25</v>
      </c>
      <c r="I8" s="13">
        <v>42</v>
      </c>
      <c r="J8" s="12">
        <v>44</v>
      </c>
      <c r="K8" s="24"/>
      <c r="L8" s="13"/>
      <c r="M8" s="24"/>
      <c r="N8" s="22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 x14ac:dyDescent="0.25">
      <c r="A9" s="16">
        <v>5</v>
      </c>
      <c r="B9" s="30" t="s">
        <v>216</v>
      </c>
      <c r="C9" s="26">
        <f t="shared" si="0"/>
        <v>84</v>
      </c>
      <c r="D9" s="12"/>
      <c r="E9" s="12"/>
      <c r="F9" s="20">
        <v>84</v>
      </c>
      <c r="G9" s="13"/>
      <c r="H9" s="12"/>
      <c r="I9" s="13"/>
      <c r="J9" s="12"/>
      <c r="K9" s="24"/>
      <c r="L9" s="13"/>
      <c r="M9" s="24"/>
      <c r="N9" s="2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 x14ac:dyDescent="0.25">
      <c r="A10" s="16">
        <v>6</v>
      </c>
      <c r="B10" s="30" t="s">
        <v>217</v>
      </c>
      <c r="C10" s="26">
        <f t="shared" si="0"/>
        <v>70</v>
      </c>
      <c r="D10" s="12"/>
      <c r="E10" s="12"/>
      <c r="F10" s="20">
        <v>70</v>
      </c>
      <c r="G10" s="13"/>
      <c r="H10" s="12"/>
      <c r="I10" s="13"/>
      <c r="J10" s="12"/>
      <c r="K10" s="24"/>
      <c r="L10" s="13"/>
      <c r="M10" s="24"/>
      <c r="N10" s="22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 x14ac:dyDescent="0.25">
      <c r="A11" s="16">
        <v>7</v>
      </c>
      <c r="B11" s="17" t="s">
        <v>218</v>
      </c>
      <c r="C11" s="26">
        <f t="shared" si="0"/>
        <v>67</v>
      </c>
      <c r="D11" s="12">
        <v>30</v>
      </c>
      <c r="E11" s="12">
        <v>9</v>
      </c>
      <c r="F11" s="20">
        <v>28</v>
      </c>
      <c r="G11" s="13"/>
      <c r="H11" s="12"/>
      <c r="I11" s="13"/>
      <c r="J11" s="12"/>
      <c r="K11" s="24"/>
      <c r="L11" s="13"/>
      <c r="M11" s="24"/>
      <c r="N11" s="2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 x14ac:dyDescent="0.25">
      <c r="A12" s="16">
        <v>8</v>
      </c>
      <c r="B12" s="17" t="s">
        <v>219</v>
      </c>
      <c r="C12" s="26">
        <f t="shared" si="0"/>
        <v>55</v>
      </c>
      <c r="D12" s="12">
        <v>0</v>
      </c>
      <c r="E12" s="12">
        <v>27</v>
      </c>
      <c r="F12" s="20">
        <v>0</v>
      </c>
      <c r="G12" s="13"/>
      <c r="H12" s="12"/>
      <c r="I12" s="13">
        <v>28</v>
      </c>
      <c r="J12" s="12"/>
      <c r="K12" s="24"/>
      <c r="L12" s="13"/>
      <c r="M12" s="24"/>
      <c r="N12" s="2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 x14ac:dyDescent="0.25">
      <c r="A13" s="16">
        <v>9</v>
      </c>
      <c r="B13" s="30" t="s">
        <v>220</v>
      </c>
      <c r="C13" s="26">
        <f t="shared" si="0"/>
        <v>55</v>
      </c>
      <c r="D13" s="12"/>
      <c r="E13" s="12"/>
      <c r="F13" s="20"/>
      <c r="G13" s="13"/>
      <c r="H13" s="12"/>
      <c r="I13" s="13"/>
      <c r="J13" s="12">
        <v>55</v>
      </c>
      <c r="K13" s="24"/>
      <c r="L13" s="13"/>
      <c r="M13" s="24" t="s">
        <v>221</v>
      </c>
      <c r="N13" s="2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 x14ac:dyDescent="0.25">
      <c r="A14" s="16">
        <v>10</v>
      </c>
      <c r="B14" s="30" t="s">
        <v>222</v>
      </c>
      <c r="C14" s="26">
        <f t="shared" si="0"/>
        <v>50</v>
      </c>
      <c r="D14" s="12">
        <v>50</v>
      </c>
      <c r="E14" s="12"/>
      <c r="F14" s="20"/>
      <c r="G14" s="13"/>
      <c r="H14" s="12"/>
      <c r="I14" s="29"/>
      <c r="J14" s="12"/>
      <c r="K14" s="24"/>
      <c r="L14" s="13"/>
      <c r="M14" s="24"/>
      <c r="N14" s="2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 x14ac:dyDescent="0.25">
      <c r="A15" s="59"/>
      <c r="B15" s="30" t="s">
        <v>223</v>
      </c>
      <c r="C15" s="26">
        <f t="shared" si="0"/>
        <v>45</v>
      </c>
      <c r="D15" s="12">
        <v>0</v>
      </c>
      <c r="E15" s="12">
        <v>45</v>
      </c>
      <c r="F15" s="20"/>
      <c r="G15" s="13"/>
      <c r="H15" s="12"/>
      <c r="I15" s="13"/>
      <c r="J15" s="12"/>
      <c r="K15" s="24"/>
      <c r="L15" s="13"/>
      <c r="M15" s="24"/>
      <c r="N15" s="2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 x14ac:dyDescent="0.25">
      <c r="A16" s="1"/>
      <c r="B16" s="30" t="s">
        <v>189</v>
      </c>
      <c r="C16" s="26">
        <f t="shared" si="0"/>
        <v>42</v>
      </c>
      <c r="D16" s="12"/>
      <c r="E16" s="12"/>
      <c r="F16" s="20">
        <v>42</v>
      </c>
      <c r="G16" s="13"/>
      <c r="H16" s="12"/>
      <c r="I16" s="13"/>
      <c r="J16" s="12"/>
      <c r="K16" s="24"/>
      <c r="L16" s="13"/>
      <c r="M16" s="24"/>
      <c r="N16" s="2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 x14ac:dyDescent="0.25">
      <c r="A17" s="1"/>
      <c r="B17" s="30" t="s">
        <v>224</v>
      </c>
      <c r="C17" s="26">
        <f t="shared" si="0"/>
        <v>36</v>
      </c>
      <c r="D17" s="12"/>
      <c r="E17" s="12">
        <v>36</v>
      </c>
      <c r="F17" s="20"/>
      <c r="G17" s="13"/>
      <c r="H17" s="12"/>
      <c r="I17" s="13"/>
      <c r="J17" s="12"/>
      <c r="K17" s="24"/>
      <c r="L17" s="13"/>
      <c r="M17" s="24"/>
      <c r="N17" s="22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 x14ac:dyDescent="0.25">
      <c r="A18" s="34"/>
      <c r="B18" s="30" t="s">
        <v>207</v>
      </c>
      <c r="C18" s="26">
        <f t="shared" si="0"/>
        <v>35</v>
      </c>
      <c r="D18" s="12"/>
      <c r="E18" s="12"/>
      <c r="F18" s="20"/>
      <c r="G18" s="13"/>
      <c r="H18" s="12"/>
      <c r="I18" s="13">
        <v>35</v>
      </c>
      <c r="J18" s="12">
        <v>0</v>
      </c>
      <c r="K18" s="24"/>
      <c r="L18" s="13"/>
      <c r="M18" s="24"/>
      <c r="N18" s="2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 x14ac:dyDescent="0.25">
      <c r="A19" s="1"/>
      <c r="B19" s="30" t="s">
        <v>225</v>
      </c>
      <c r="C19" s="26">
        <f t="shared" si="0"/>
        <v>33</v>
      </c>
      <c r="D19" s="12"/>
      <c r="E19" s="12"/>
      <c r="F19" s="20"/>
      <c r="G19" s="13"/>
      <c r="H19" s="12"/>
      <c r="I19" s="13"/>
      <c r="J19" s="12">
        <v>33</v>
      </c>
      <c r="K19" s="24"/>
      <c r="L19" s="13"/>
      <c r="M19" s="24"/>
      <c r="N19" s="2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 x14ac:dyDescent="0.25">
      <c r="A20" s="59"/>
      <c r="B20" s="30" t="s">
        <v>211</v>
      </c>
      <c r="C20" s="26">
        <f t="shared" si="0"/>
        <v>22</v>
      </c>
      <c r="D20" s="12"/>
      <c r="E20" s="12"/>
      <c r="F20" s="20"/>
      <c r="G20" s="13"/>
      <c r="H20" s="12"/>
      <c r="I20" s="13"/>
      <c r="J20" s="12">
        <v>22</v>
      </c>
      <c r="K20" s="24"/>
      <c r="L20" s="13"/>
      <c r="M20" s="24"/>
      <c r="N20" s="22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 x14ac:dyDescent="0.25">
      <c r="A21" s="59"/>
      <c r="B21" s="30" t="s">
        <v>226</v>
      </c>
      <c r="C21" s="26">
        <f t="shared" si="0"/>
        <v>21</v>
      </c>
      <c r="D21" s="12"/>
      <c r="E21" s="12"/>
      <c r="F21" s="20"/>
      <c r="G21" s="13"/>
      <c r="H21" s="12"/>
      <c r="I21" s="13">
        <v>21</v>
      </c>
      <c r="J21" s="12"/>
      <c r="K21" s="24"/>
      <c r="L21" s="13"/>
      <c r="M21" s="24"/>
      <c r="N21" s="2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 x14ac:dyDescent="0.25">
      <c r="A22" s="59"/>
      <c r="B22" s="30" t="s">
        <v>202</v>
      </c>
      <c r="C22" s="26">
        <f t="shared" si="0"/>
        <v>20</v>
      </c>
      <c r="D22" s="12">
        <v>20</v>
      </c>
      <c r="E22" s="12">
        <v>0</v>
      </c>
      <c r="F22" s="20">
        <v>0</v>
      </c>
      <c r="G22" s="13"/>
      <c r="H22" s="12"/>
      <c r="I22" s="13"/>
      <c r="J22" s="12"/>
      <c r="K22" s="24"/>
      <c r="L22" s="13"/>
      <c r="M22" s="24"/>
      <c r="N22" s="2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 x14ac:dyDescent="0.25">
      <c r="A23" s="1"/>
      <c r="B23" s="30" t="s">
        <v>187</v>
      </c>
      <c r="C23" s="26">
        <f t="shared" si="0"/>
        <v>20</v>
      </c>
      <c r="D23" s="12"/>
      <c r="E23" s="12"/>
      <c r="F23" s="20"/>
      <c r="G23" s="13"/>
      <c r="H23" s="12">
        <v>20</v>
      </c>
      <c r="I23" s="13">
        <v>0</v>
      </c>
      <c r="J23" s="12"/>
      <c r="K23" s="24"/>
      <c r="L23" s="13"/>
      <c r="M23" s="24"/>
      <c r="N23" s="22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 x14ac:dyDescent="0.25">
      <c r="A24" s="1"/>
      <c r="B24" s="17" t="s">
        <v>180</v>
      </c>
      <c r="C24" s="26">
        <f t="shared" si="0"/>
        <v>16</v>
      </c>
      <c r="D24" s="12"/>
      <c r="E24" s="12"/>
      <c r="F24" s="20"/>
      <c r="G24" s="13">
        <v>16</v>
      </c>
      <c r="H24" s="12">
        <v>0</v>
      </c>
      <c r="I24" s="13"/>
      <c r="J24" s="12"/>
      <c r="K24" s="24"/>
      <c r="L24" s="13"/>
      <c r="M24" s="24"/>
      <c r="N24" s="22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 x14ac:dyDescent="0.25">
      <c r="A25" s="1"/>
      <c r="B25" s="30" t="s">
        <v>227</v>
      </c>
      <c r="C25" s="26">
        <f t="shared" si="0"/>
        <v>14</v>
      </c>
      <c r="D25" s="12"/>
      <c r="E25" s="12"/>
      <c r="F25" s="20">
        <v>14</v>
      </c>
      <c r="G25" s="13"/>
      <c r="H25" s="12"/>
      <c r="I25" s="13"/>
      <c r="J25" s="12"/>
      <c r="K25" s="24"/>
      <c r="L25" s="13"/>
      <c r="M25" s="24"/>
      <c r="N25" s="2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 x14ac:dyDescent="0.25">
      <c r="A26" s="1"/>
      <c r="B26" s="17" t="s">
        <v>199</v>
      </c>
      <c r="C26" s="26">
        <f t="shared" si="0"/>
        <v>14</v>
      </c>
      <c r="D26" s="12"/>
      <c r="E26" s="12"/>
      <c r="F26" s="20"/>
      <c r="G26" s="13"/>
      <c r="H26" s="12"/>
      <c r="I26" s="13">
        <v>14</v>
      </c>
      <c r="J26" s="12"/>
      <c r="K26" s="24"/>
      <c r="L26" s="13"/>
      <c r="M26" s="24"/>
      <c r="N26" s="22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 x14ac:dyDescent="0.25">
      <c r="A27" s="1"/>
      <c r="B27" s="30" t="s">
        <v>228</v>
      </c>
      <c r="C27" s="26">
        <f t="shared" si="0"/>
        <v>12</v>
      </c>
      <c r="D27" s="12"/>
      <c r="E27" s="12"/>
      <c r="F27" s="12"/>
      <c r="G27" s="13">
        <v>12</v>
      </c>
      <c r="H27" s="12"/>
      <c r="I27" s="13"/>
      <c r="J27" s="12"/>
      <c r="K27" s="24"/>
      <c r="L27" s="13"/>
      <c r="M27" s="24"/>
      <c r="N27" s="22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25">
      <c r="A28" s="1"/>
      <c r="B28" s="17" t="s">
        <v>170</v>
      </c>
      <c r="C28" s="26">
        <f t="shared" si="0"/>
        <v>11</v>
      </c>
      <c r="D28" s="12"/>
      <c r="E28" s="12"/>
      <c r="F28" s="20"/>
      <c r="G28" s="13"/>
      <c r="H28" s="12"/>
      <c r="I28" s="13"/>
      <c r="J28" s="12">
        <v>11</v>
      </c>
      <c r="K28" s="24"/>
      <c r="L28" s="13"/>
      <c r="M28" s="24"/>
      <c r="N28" s="22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 x14ac:dyDescent="0.25">
      <c r="A29" s="1"/>
      <c r="B29" s="30" t="s">
        <v>229</v>
      </c>
      <c r="C29" s="26">
        <f>SUM(D29:I29)</f>
        <v>10</v>
      </c>
      <c r="D29" s="12">
        <v>10</v>
      </c>
      <c r="E29" s="12"/>
      <c r="F29" s="20">
        <v>0</v>
      </c>
      <c r="G29" s="13"/>
      <c r="H29" s="12"/>
      <c r="I29" s="13"/>
      <c r="J29" s="12"/>
      <c r="K29" s="24"/>
      <c r="L29" s="13"/>
      <c r="M29" s="24"/>
      <c r="N29" s="22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 x14ac:dyDescent="0.25">
      <c r="A30" s="1"/>
      <c r="B30" s="30" t="s">
        <v>201</v>
      </c>
      <c r="C30" s="26">
        <f t="shared" ref="C30:C39" si="1">SUM(D30:N30)</f>
        <v>0</v>
      </c>
      <c r="D30" s="12">
        <v>0</v>
      </c>
      <c r="E30" s="12"/>
      <c r="F30" s="20">
        <v>0</v>
      </c>
      <c r="G30" s="13"/>
      <c r="H30" s="12"/>
      <c r="I30" s="13"/>
      <c r="J30" s="12"/>
      <c r="K30" s="24"/>
      <c r="L30" s="13"/>
      <c r="M30" s="24"/>
      <c r="N30" s="2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 x14ac:dyDescent="0.25">
      <c r="A31" s="1"/>
      <c r="B31" s="30" t="s">
        <v>230</v>
      </c>
      <c r="C31" s="26">
        <f t="shared" si="1"/>
        <v>0</v>
      </c>
      <c r="D31" s="12">
        <v>0</v>
      </c>
      <c r="E31" s="12">
        <v>0</v>
      </c>
      <c r="F31" s="20">
        <v>0</v>
      </c>
      <c r="G31" s="13"/>
      <c r="H31" s="12"/>
      <c r="I31" s="13"/>
      <c r="J31" s="12"/>
      <c r="K31" s="24"/>
      <c r="L31" s="13"/>
      <c r="M31" s="24"/>
      <c r="N31" s="22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 x14ac:dyDescent="0.25">
      <c r="A32" s="1"/>
      <c r="B32" s="30" t="s">
        <v>231</v>
      </c>
      <c r="C32" s="26">
        <f t="shared" si="1"/>
        <v>0</v>
      </c>
      <c r="D32" s="12"/>
      <c r="E32" s="12">
        <v>0</v>
      </c>
      <c r="F32" s="20"/>
      <c r="G32" s="13"/>
      <c r="H32" s="12"/>
      <c r="I32" s="13"/>
      <c r="J32" s="12"/>
      <c r="K32" s="24"/>
      <c r="L32" s="13"/>
      <c r="M32" s="24"/>
      <c r="N32" s="22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 x14ac:dyDescent="0.25">
      <c r="A33" s="1"/>
      <c r="B33" s="30" t="s">
        <v>232</v>
      </c>
      <c r="C33" s="26">
        <f t="shared" si="1"/>
        <v>0</v>
      </c>
      <c r="D33" s="12"/>
      <c r="E33" s="12"/>
      <c r="F33" s="20">
        <v>0</v>
      </c>
      <c r="G33" s="13"/>
      <c r="H33" s="12"/>
      <c r="I33" s="13"/>
      <c r="J33" s="12"/>
      <c r="K33" s="24"/>
      <c r="L33" s="13"/>
      <c r="M33" s="24"/>
      <c r="N33" s="22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 x14ac:dyDescent="0.25">
      <c r="A34" s="1"/>
      <c r="B34" s="30" t="s">
        <v>184</v>
      </c>
      <c r="C34" s="26">
        <f t="shared" si="1"/>
        <v>0</v>
      </c>
      <c r="D34" s="12"/>
      <c r="E34" s="12"/>
      <c r="F34" s="20">
        <v>0</v>
      </c>
      <c r="G34" s="13"/>
      <c r="H34" s="12"/>
      <c r="I34" s="13"/>
      <c r="J34" s="12"/>
      <c r="K34" s="24"/>
      <c r="L34" s="13"/>
      <c r="M34" s="24"/>
      <c r="N34" s="22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 x14ac:dyDescent="0.25">
      <c r="A35" s="1"/>
      <c r="B35" s="17" t="s">
        <v>190</v>
      </c>
      <c r="C35" s="26">
        <f t="shared" si="1"/>
        <v>0</v>
      </c>
      <c r="D35" s="12"/>
      <c r="E35" s="12"/>
      <c r="F35" s="20"/>
      <c r="G35" s="13"/>
      <c r="H35" s="12"/>
      <c r="I35" s="13">
        <v>0</v>
      </c>
      <c r="J35" s="12"/>
      <c r="K35" s="24"/>
      <c r="L35" s="13"/>
      <c r="M35" s="24"/>
      <c r="N35" s="22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 x14ac:dyDescent="0.25">
      <c r="A36" s="1"/>
      <c r="B36" s="30" t="s">
        <v>233</v>
      </c>
      <c r="C36" s="26">
        <f t="shared" si="1"/>
        <v>0</v>
      </c>
      <c r="D36" s="12"/>
      <c r="E36" s="12"/>
      <c r="F36" s="20"/>
      <c r="G36" s="13"/>
      <c r="H36" s="12"/>
      <c r="I36" s="13"/>
      <c r="J36" s="12">
        <v>0</v>
      </c>
      <c r="K36" s="24"/>
      <c r="L36" s="13"/>
      <c r="M36" s="24"/>
      <c r="N36" s="22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25">
      <c r="A37" s="1"/>
      <c r="B37" s="17" t="s">
        <v>193</v>
      </c>
      <c r="C37" s="26">
        <f t="shared" si="1"/>
        <v>0</v>
      </c>
      <c r="D37" s="12"/>
      <c r="E37" s="12"/>
      <c r="F37" s="20"/>
      <c r="G37" s="13"/>
      <c r="H37" s="12"/>
      <c r="I37" s="13"/>
      <c r="J37" s="12">
        <v>0</v>
      </c>
      <c r="K37" s="24"/>
      <c r="L37" s="13"/>
      <c r="M37" s="24"/>
      <c r="N37" s="22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 x14ac:dyDescent="0.25">
      <c r="A38" s="1"/>
      <c r="B38" s="30" t="s">
        <v>209</v>
      </c>
      <c r="C38" s="26">
        <f t="shared" si="1"/>
        <v>0</v>
      </c>
      <c r="D38" s="12"/>
      <c r="E38" s="12"/>
      <c r="F38" s="20"/>
      <c r="G38" s="13"/>
      <c r="H38" s="12"/>
      <c r="I38" s="13"/>
      <c r="J38" s="12">
        <v>0</v>
      </c>
      <c r="K38" s="24"/>
      <c r="L38" s="13"/>
      <c r="M38" s="24"/>
      <c r="N38" s="22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 x14ac:dyDescent="0.25">
      <c r="A39" s="1"/>
      <c r="B39" s="30" t="s">
        <v>234</v>
      </c>
      <c r="C39" s="26">
        <f t="shared" si="1"/>
        <v>0</v>
      </c>
      <c r="D39" s="12"/>
      <c r="E39" s="12"/>
      <c r="F39" s="20"/>
      <c r="G39" s="13"/>
      <c r="H39" s="12"/>
      <c r="I39" s="13"/>
      <c r="J39" s="12">
        <v>0</v>
      </c>
      <c r="K39" s="24"/>
      <c r="L39" s="13"/>
      <c r="M39" s="24"/>
      <c r="N39" s="22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 x14ac:dyDescent="0.25">
      <c r="A40" s="1"/>
      <c r="B40" s="17" t="s">
        <v>35</v>
      </c>
      <c r="C40" s="26"/>
      <c r="D40" s="12"/>
      <c r="E40" s="12"/>
      <c r="F40" s="20"/>
      <c r="G40" s="13"/>
      <c r="H40" s="12"/>
      <c r="I40" s="13"/>
      <c r="J40" s="12"/>
      <c r="K40" s="24"/>
      <c r="L40" s="13"/>
      <c r="M40" s="24"/>
      <c r="N40" s="22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 x14ac:dyDescent="0.2">
      <c r="A41" s="8"/>
      <c r="B41" s="6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">
    <mergeCell ref="D1:F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19.7109375" customWidth="1"/>
    <col min="3" max="26" width="12.7109375" customWidth="1"/>
  </cols>
  <sheetData>
    <row r="1" spans="1:26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</row>
    <row r="2" spans="1:26" ht="15.75" customHeight="1" x14ac:dyDescent="0.3">
      <c r="A2" s="4" t="s">
        <v>7</v>
      </c>
      <c r="B2" s="5"/>
      <c r="C2" s="6"/>
      <c r="D2" s="7">
        <v>4</v>
      </c>
      <c r="E2" s="7">
        <v>4</v>
      </c>
      <c r="F2" s="6">
        <v>4</v>
      </c>
      <c r="G2" s="7">
        <v>4</v>
      </c>
      <c r="H2" s="7">
        <v>4</v>
      </c>
      <c r="I2" s="6">
        <v>4</v>
      </c>
      <c r="J2" s="7">
        <v>8</v>
      </c>
      <c r="K2" s="7">
        <v>8</v>
      </c>
      <c r="L2" s="6">
        <v>8</v>
      </c>
      <c r="M2" s="7">
        <v>5</v>
      </c>
      <c r="N2" s="7">
        <v>5</v>
      </c>
      <c r="O2" s="6">
        <v>5</v>
      </c>
      <c r="P2" s="7">
        <v>9</v>
      </c>
      <c r="Q2" s="7">
        <v>9</v>
      </c>
      <c r="R2" s="6">
        <v>9</v>
      </c>
      <c r="S2" s="7"/>
      <c r="T2" s="7"/>
      <c r="U2" s="7"/>
      <c r="V2" s="7"/>
      <c r="W2" s="7"/>
      <c r="X2" s="6"/>
    </row>
    <row r="3" spans="1:26" ht="15.75" customHeight="1" x14ac:dyDescent="0.3">
      <c r="A3" s="4"/>
      <c r="B3" s="5"/>
      <c r="C3" s="6"/>
      <c r="D3" s="7"/>
      <c r="E3" s="7"/>
      <c r="F3" s="6"/>
      <c r="G3" s="7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7"/>
      <c r="V3" s="7"/>
      <c r="W3" s="7"/>
      <c r="X3" s="6"/>
      <c r="Y3" s="8"/>
      <c r="Z3" s="8"/>
    </row>
    <row r="4" spans="1:26" ht="15.75" customHeight="1" x14ac:dyDescent="0.25">
      <c r="A4" s="9">
        <v>1</v>
      </c>
      <c r="B4" s="10" t="s">
        <v>235</v>
      </c>
      <c r="C4" s="11">
        <f t="shared" ref="C4:C20" si="0">SUM(D4:X4)</f>
        <v>472</v>
      </c>
      <c r="D4" s="12">
        <v>24</v>
      </c>
      <c r="E4" s="12">
        <v>20</v>
      </c>
      <c r="F4" s="12">
        <v>12</v>
      </c>
      <c r="G4" s="13">
        <v>20</v>
      </c>
      <c r="H4" s="13">
        <v>24</v>
      </c>
      <c r="I4" s="13">
        <v>24</v>
      </c>
      <c r="J4" s="12">
        <v>48</v>
      </c>
      <c r="K4" s="12">
        <v>48</v>
      </c>
      <c r="L4" s="12">
        <v>48</v>
      </c>
      <c r="M4" s="13">
        <v>30</v>
      </c>
      <c r="N4" s="13">
        <v>0</v>
      </c>
      <c r="O4" s="13">
        <v>30</v>
      </c>
      <c r="P4" s="12">
        <v>45</v>
      </c>
      <c r="Q4" s="12">
        <v>54</v>
      </c>
      <c r="R4" s="12">
        <v>45</v>
      </c>
      <c r="S4" s="7"/>
      <c r="T4" s="7"/>
      <c r="U4" s="7"/>
      <c r="V4" s="7"/>
      <c r="W4" s="7"/>
      <c r="X4" s="6"/>
    </row>
    <row r="5" spans="1:26" ht="15.75" customHeight="1" x14ac:dyDescent="0.25">
      <c r="A5" s="16">
        <v>2</v>
      </c>
      <c r="B5" s="17" t="s">
        <v>172</v>
      </c>
      <c r="C5" s="18">
        <f t="shared" si="0"/>
        <v>324</v>
      </c>
      <c r="D5" s="19"/>
      <c r="E5" s="19"/>
      <c r="F5" s="20"/>
      <c r="G5" s="21">
        <v>12</v>
      </c>
      <c r="H5" s="21">
        <v>20</v>
      </c>
      <c r="I5" s="22">
        <v>16</v>
      </c>
      <c r="J5" s="19">
        <v>24</v>
      </c>
      <c r="K5" s="19">
        <v>32</v>
      </c>
      <c r="L5" s="20">
        <v>32</v>
      </c>
      <c r="M5" s="21">
        <v>25</v>
      </c>
      <c r="N5" s="21">
        <v>30</v>
      </c>
      <c r="O5" s="22">
        <v>25</v>
      </c>
      <c r="P5" s="19">
        <v>36</v>
      </c>
      <c r="Q5" s="19">
        <v>45</v>
      </c>
      <c r="R5" s="20">
        <v>27</v>
      </c>
      <c r="S5" s="23"/>
      <c r="T5" s="13"/>
      <c r="U5" s="24"/>
      <c r="V5" s="13"/>
      <c r="W5" s="24"/>
      <c r="X5" s="25"/>
    </row>
    <row r="6" spans="1:26" ht="15.75" customHeight="1" x14ac:dyDescent="0.25">
      <c r="A6" s="16">
        <v>3</v>
      </c>
      <c r="B6" s="30" t="s">
        <v>236</v>
      </c>
      <c r="C6" s="26">
        <f t="shared" si="0"/>
        <v>212</v>
      </c>
      <c r="D6" s="12">
        <v>16</v>
      </c>
      <c r="E6" s="12">
        <v>12</v>
      </c>
      <c r="F6" s="20">
        <v>20</v>
      </c>
      <c r="G6" s="13">
        <v>16</v>
      </c>
      <c r="H6" s="13">
        <v>12</v>
      </c>
      <c r="I6" s="22">
        <v>20</v>
      </c>
      <c r="J6" s="12">
        <v>32</v>
      </c>
      <c r="K6" s="12">
        <v>8</v>
      </c>
      <c r="L6" s="20">
        <v>40</v>
      </c>
      <c r="M6" s="13"/>
      <c r="N6" s="13"/>
      <c r="O6" s="22"/>
      <c r="P6" s="12">
        <v>0</v>
      </c>
      <c r="Q6" s="12">
        <v>36</v>
      </c>
      <c r="R6" s="20">
        <v>0</v>
      </c>
      <c r="S6" s="27"/>
      <c r="T6" s="13"/>
      <c r="U6" s="24"/>
      <c r="V6" s="13"/>
      <c r="W6" s="24"/>
      <c r="X6" s="22"/>
    </row>
    <row r="7" spans="1:26" ht="15.75" customHeight="1" x14ac:dyDescent="0.25">
      <c r="A7" s="16">
        <v>4</v>
      </c>
      <c r="B7" s="30" t="s">
        <v>237</v>
      </c>
      <c r="C7" s="26">
        <f t="shared" si="0"/>
        <v>172</v>
      </c>
      <c r="D7" s="12">
        <v>12</v>
      </c>
      <c r="E7" s="12">
        <v>16</v>
      </c>
      <c r="F7" s="20">
        <v>16</v>
      </c>
      <c r="G7" s="13">
        <v>24</v>
      </c>
      <c r="H7" s="13">
        <v>16</v>
      </c>
      <c r="I7" s="22">
        <v>12</v>
      </c>
      <c r="J7" s="12">
        <v>0</v>
      </c>
      <c r="K7" s="12">
        <v>16</v>
      </c>
      <c r="L7" s="20">
        <v>24</v>
      </c>
      <c r="M7" s="13"/>
      <c r="N7" s="13"/>
      <c r="O7" s="22"/>
      <c r="P7" s="12">
        <v>0</v>
      </c>
      <c r="Q7" s="12">
        <v>27</v>
      </c>
      <c r="R7" s="20">
        <v>9</v>
      </c>
      <c r="S7" s="27"/>
      <c r="T7" s="13"/>
      <c r="U7" s="24"/>
      <c r="V7" s="13"/>
      <c r="W7" s="24"/>
      <c r="X7" s="22"/>
    </row>
    <row r="8" spans="1:26" ht="15.75" customHeight="1" x14ac:dyDescent="0.25">
      <c r="A8" s="16">
        <v>5</v>
      </c>
      <c r="B8" s="17" t="s">
        <v>238</v>
      </c>
      <c r="C8" s="26">
        <f t="shared" si="0"/>
        <v>150</v>
      </c>
      <c r="D8" s="12"/>
      <c r="E8" s="12"/>
      <c r="F8" s="20"/>
      <c r="G8" s="13"/>
      <c r="H8" s="13"/>
      <c r="I8" s="22"/>
      <c r="J8" s="12">
        <v>8</v>
      </c>
      <c r="K8" s="12">
        <v>24</v>
      </c>
      <c r="L8" s="20">
        <v>0</v>
      </c>
      <c r="M8" s="13">
        <v>10</v>
      </c>
      <c r="N8" s="13">
        <v>25</v>
      </c>
      <c r="O8" s="22">
        <v>20</v>
      </c>
      <c r="P8" s="12">
        <v>9</v>
      </c>
      <c r="Q8" s="12">
        <v>18</v>
      </c>
      <c r="R8" s="20">
        <v>36</v>
      </c>
      <c r="S8" s="27"/>
      <c r="T8" s="13"/>
      <c r="U8" s="24"/>
      <c r="V8" s="13"/>
      <c r="W8" s="24"/>
      <c r="X8" s="22"/>
    </row>
    <row r="9" spans="1:26" ht="15.75" customHeight="1" x14ac:dyDescent="0.25">
      <c r="A9" s="16">
        <v>6</v>
      </c>
      <c r="B9" s="30" t="s">
        <v>239</v>
      </c>
      <c r="C9" s="26">
        <f t="shared" si="0"/>
        <v>117</v>
      </c>
      <c r="D9" s="12"/>
      <c r="E9" s="12"/>
      <c r="F9" s="20"/>
      <c r="G9" s="13"/>
      <c r="H9" s="13"/>
      <c r="I9" s="22"/>
      <c r="J9" s="12"/>
      <c r="K9" s="12"/>
      <c r="L9" s="20"/>
      <c r="M9" s="13"/>
      <c r="N9" s="13"/>
      <c r="O9" s="22"/>
      <c r="P9" s="12">
        <v>54</v>
      </c>
      <c r="Q9" s="12">
        <v>9</v>
      </c>
      <c r="R9" s="20">
        <v>54</v>
      </c>
      <c r="S9" s="27"/>
      <c r="T9" s="13"/>
      <c r="U9" s="24"/>
      <c r="V9" s="13"/>
      <c r="W9" s="24"/>
      <c r="X9" s="22"/>
    </row>
    <row r="10" spans="1:26" ht="15.75" customHeight="1" x14ac:dyDescent="0.25">
      <c r="A10" s="16">
        <v>7</v>
      </c>
      <c r="B10" s="30" t="s">
        <v>194</v>
      </c>
      <c r="C10" s="26">
        <f t="shared" si="0"/>
        <v>88</v>
      </c>
      <c r="D10" s="12"/>
      <c r="E10" s="12"/>
      <c r="F10" s="20"/>
      <c r="G10" s="13"/>
      <c r="H10" s="13"/>
      <c r="I10" s="22"/>
      <c r="J10" s="12">
        <v>40</v>
      </c>
      <c r="K10" s="12">
        <v>40</v>
      </c>
      <c r="L10" s="20">
        <v>8</v>
      </c>
      <c r="M10" s="13"/>
      <c r="N10" s="13"/>
      <c r="O10" s="22"/>
      <c r="P10" s="12"/>
      <c r="Q10" s="12"/>
      <c r="R10" s="20"/>
      <c r="S10" s="27"/>
      <c r="T10" s="13"/>
      <c r="U10" s="24"/>
      <c r="V10" s="13"/>
      <c r="W10" s="24"/>
      <c r="X10" s="22"/>
    </row>
    <row r="11" spans="1:26" ht="15.75" customHeight="1" x14ac:dyDescent="0.25">
      <c r="A11" s="16">
        <v>8</v>
      </c>
      <c r="B11" s="17" t="s">
        <v>240</v>
      </c>
      <c r="C11" s="26">
        <f t="shared" si="0"/>
        <v>74</v>
      </c>
      <c r="D11" s="12"/>
      <c r="E11" s="12"/>
      <c r="F11" s="20"/>
      <c r="G11" s="13"/>
      <c r="H11" s="13"/>
      <c r="I11" s="22"/>
      <c r="J11" s="12">
        <v>0</v>
      </c>
      <c r="K11" s="12">
        <v>0</v>
      </c>
      <c r="L11" s="20">
        <v>16</v>
      </c>
      <c r="M11" s="13">
        <v>15</v>
      </c>
      <c r="N11" s="13">
        <v>15</v>
      </c>
      <c r="O11" s="22">
        <v>10</v>
      </c>
      <c r="P11" s="12">
        <v>18</v>
      </c>
      <c r="Q11" s="12">
        <v>0</v>
      </c>
      <c r="R11" s="20">
        <v>0</v>
      </c>
      <c r="S11" s="27"/>
      <c r="T11" s="13"/>
      <c r="U11" s="24"/>
      <c r="V11" s="13"/>
      <c r="W11" s="24"/>
      <c r="X11" s="22"/>
    </row>
    <row r="12" spans="1:26" ht="15.75" customHeight="1" x14ac:dyDescent="0.25">
      <c r="A12" s="16">
        <v>9</v>
      </c>
      <c r="B12" s="30" t="s">
        <v>182</v>
      </c>
      <c r="C12" s="26">
        <f t="shared" si="0"/>
        <v>71</v>
      </c>
      <c r="D12" s="12"/>
      <c r="E12" s="12"/>
      <c r="F12" s="20"/>
      <c r="G12" s="13"/>
      <c r="H12" s="13"/>
      <c r="I12" s="22"/>
      <c r="J12" s="12">
        <v>16</v>
      </c>
      <c r="K12" s="12">
        <v>0</v>
      </c>
      <c r="L12" s="20">
        <v>0</v>
      </c>
      <c r="M12" s="13">
        <v>20</v>
      </c>
      <c r="N12" s="13">
        <v>20</v>
      </c>
      <c r="O12" s="22">
        <v>15</v>
      </c>
      <c r="P12" s="12">
        <v>0</v>
      </c>
      <c r="Q12" s="12">
        <v>0</v>
      </c>
      <c r="R12" s="20">
        <v>0</v>
      </c>
      <c r="S12" s="27"/>
      <c r="T12" s="13"/>
      <c r="U12" s="24"/>
      <c r="V12" s="13"/>
      <c r="W12" s="24"/>
      <c r="X12" s="22"/>
    </row>
    <row r="13" spans="1:26" ht="15.75" customHeight="1" x14ac:dyDescent="0.25">
      <c r="A13" s="16">
        <v>10</v>
      </c>
      <c r="B13" s="30" t="s">
        <v>241</v>
      </c>
      <c r="C13" s="26">
        <f t="shared" si="0"/>
        <v>68</v>
      </c>
      <c r="D13" s="12">
        <v>20</v>
      </c>
      <c r="E13" s="12">
        <v>24</v>
      </c>
      <c r="F13" s="20">
        <v>24</v>
      </c>
      <c r="G13" s="13"/>
      <c r="H13" s="13"/>
      <c r="I13" s="22"/>
      <c r="J13" s="12"/>
      <c r="K13" s="12"/>
      <c r="L13" s="20"/>
      <c r="M13" s="29"/>
      <c r="N13" s="13"/>
      <c r="O13" s="22"/>
      <c r="P13" s="12"/>
      <c r="Q13" s="12"/>
      <c r="R13" s="20"/>
      <c r="S13" s="27"/>
      <c r="T13" s="13"/>
      <c r="U13" s="24"/>
      <c r="V13" s="13"/>
      <c r="W13" s="24"/>
      <c r="X13" s="22"/>
    </row>
    <row r="14" spans="1:26" ht="15.75" customHeight="1" x14ac:dyDescent="0.25">
      <c r="B14" s="30" t="s">
        <v>242</v>
      </c>
      <c r="C14" s="26">
        <f t="shared" si="0"/>
        <v>45</v>
      </c>
      <c r="D14" s="12"/>
      <c r="E14" s="12"/>
      <c r="F14" s="20"/>
      <c r="G14" s="13"/>
      <c r="H14" s="13"/>
      <c r="I14" s="22"/>
      <c r="J14" s="12"/>
      <c r="K14" s="12"/>
      <c r="L14" s="20"/>
      <c r="M14" s="13"/>
      <c r="N14" s="13"/>
      <c r="O14" s="22"/>
      <c r="P14" s="12">
        <v>27</v>
      </c>
      <c r="Q14" s="12">
        <v>0</v>
      </c>
      <c r="R14" s="20">
        <v>18</v>
      </c>
      <c r="S14" s="27"/>
      <c r="T14" s="13"/>
      <c r="U14" s="24"/>
      <c r="V14" s="13"/>
      <c r="W14" s="24"/>
      <c r="X14" s="22"/>
    </row>
    <row r="15" spans="1:26" ht="15.75" customHeight="1" x14ac:dyDescent="0.25">
      <c r="A15" s="1"/>
      <c r="B15" s="28"/>
      <c r="C15" s="26">
        <f t="shared" si="0"/>
        <v>0</v>
      </c>
      <c r="D15" s="12"/>
      <c r="E15" s="12"/>
      <c r="F15" s="20"/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</row>
    <row r="16" spans="1:26" ht="15.75" customHeight="1" x14ac:dyDescent="0.25">
      <c r="A16" s="1"/>
      <c r="B16" s="17"/>
      <c r="C16" s="26">
        <f t="shared" si="0"/>
        <v>0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</row>
    <row r="17" spans="1:24" ht="15.75" customHeight="1" x14ac:dyDescent="0.25">
      <c r="A17" s="1"/>
      <c r="B17" s="28"/>
      <c r="C17" s="26">
        <f t="shared" si="0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</row>
    <row r="18" spans="1:24" ht="15.75" customHeight="1" x14ac:dyDescent="0.25">
      <c r="A18" s="1"/>
      <c r="B18" s="17"/>
      <c r="C18" s="26">
        <f t="shared" si="0"/>
        <v>0</v>
      </c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</row>
    <row r="19" spans="1:24" ht="15.75" customHeight="1" x14ac:dyDescent="0.25">
      <c r="A19" s="1"/>
      <c r="B19" s="17"/>
      <c r="C19" s="26">
        <f t="shared" si="0"/>
        <v>0</v>
      </c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</row>
    <row r="20" spans="1:24" ht="15.75" customHeight="1" x14ac:dyDescent="0.25">
      <c r="A20" s="1"/>
      <c r="B20" s="17"/>
      <c r="C20" s="26">
        <f t="shared" si="0"/>
        <v>0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</row>
    <row r="21" spans="1:24" ht="15.75" customHeight="1" x14ac:dyDescent="0.25">
      <c r="A21" s="1"/>
      <c r="B21" s="17"/>
      <c r="C21" s="23"/>
      <c r="D21" s="24"/>
      <c r="E21" s="24"/>
      <c r="F21" s="27"/>
      <c r="G21" s="24"/>
      <c r="H21" s="24"/>
      <c r="I21" s="27"/>
      <c r="J21" s="24"/>
      <c r="K21" s="24"/>
      <c r="L21" s="27"/>
      <c r="M21" s="24"/>
      <c r="N21" s="24"/>
      <c r="O21" s="27"/>
      <c r="P21" s="24"/>
      <c r="Q21" s="24"/>
      <c r="R21" s="27"/>
      <c r="S21" s="27"/>
      <c r="T21" s="13"/>
      <c r="U21" s="24"/>
      <c r="V21" s="13"/>
      <c r="W21" s="24"/>
      <c r="X21" s="22"/>
    </row>
    <row r="22" spans="1:24" ht="15.75" customHeight="1" x14ac:dyDescent="0.25">
      <c r="A22" s="1"/>
      <c r="B22" s="28"/>
      <c r="C22" s="26">
        <f t="shared" ref="C22:C28" si="1">SUM(D22:X22)</f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</row>
    <row r="23" spans="1:24" ht="15.75" customHeight="1" x14ac:dyDescent="0.25">
      <c r="A23" s="1"/>
      <c r="B23" s="17"/>
      <c r="C23" s="26">
        <f t="shared" si="1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</row>
    <row r="24" spans="1:24" ht="15.75" customHeight="1" x14ac:dyDescent="0.25">
      <c r="A24" s="1"/>
      <c r="B24" s="17"/>
      <c r="C24" s="26">
        <f t="shared" si="1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</row>
    <row r="25" spans="1:24" ht="15.75" customHeight="1" x14ac:dyDescent="0.25">
      <c r="A25" s="1"/>
      <c r="B25" s="17"/>
      <c r="C25" s="26">
        <f t="shared" si="1"/>
        <v>0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</row>
    <row r="26" spans="1:24" ht="15.75" customHeight="1" x14ac:dyDescent="0.25">
      <c r="A26" s="1"/>
      <c r="B26" s="17"/>
      <c r="C26" s="26">
        <f t="shared" si="1"/>
        <v>0</v>
      </c>
      <c r="D26" s="12"/>
      <c r="E26" s="12"/>
      <c r="F26" s="20"/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7"/>
      <c r="T26" s="13"/>
      <c r="U26" s="24"/>
      <c r="V26" s="13"/>
      <c r="W26" s="24"/>
      <c r="X26" s="22"/>
    </row>
    <row r="27" spans="1:24" ht="15.75" customHeight="1" x14ac:dyDescent="0.25">
      <c r="A27" s="1"/>
      <c r="B27" s="17"/>
      <c r="C27" s="26">
        <f t="shared" si="1"/>
        <v>0</v>
      </c>
      <c r="D27" s="12"/>
      <c r="E27" s="12"/>
      <c r="F27" s="12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7"/>
      <c r="T27" s="13"/>
      <c r="U27" s="24"/>
      <c r="V27" s="13"/>
      <c r="W27" s="24"/>
      <c r="X27" s="22"/>
    </row>
    <row r="28" spans="1:24" ht="15.75" customHeight="1" x14ac:dyDescent="0.25">
      <c r="A28" s="1"/>
      <c r="B28" s="17"/>
      <c r="C28" s="26">
        <f t="shared" si="1"/>
        <v>0</v>
      </c>
      <c r="D28" s="12"/>
      <c r="E28" s="12"/>
      <c r="F28" s="20"/>
      <c r="G28" s="13"/>
      <c r="H28" s="13"/>
      <c r="I28" s="22"/>
      <c r="J28" s="12"/>
      <c r="K28" s="12"/>
      <c r="L28" s="20"/>
      <c r="M28" s="13"/>
      <c r="N28" s="13"/>
      <c r="O28" s="22"/>
      <c r="P28" s="12"/>
      <c r="Q28" s="12"/>
      <c r="R28" s="20"/>
      <c r="S28" s="24"/>
      <c r="T28" s="13"/>
      <c r="U28" s="24"/>
      <c r="V28" s="13"/>
      <c r="W28" s="24"/>
      <c r="X28" s="22"/>
    </row>
    <row r="29" spans="1:24" ht="15.75" customHeight="1" x14ac:dyDescent="0.25">
      <c r="A29" s="1"/>
      <c r="B29" s="17" t="s">
        <v>35</v>
      </c>
      <c r="C29" s="26"/>
      <c r="D29" s="12"/>
      <c r="E29" s="12"/>
      <c r="F29" s="20"/>
      <c r="G29" s="13"/>
      <c r="H29" s="13"/>
      <c r="I29" s="22"/>
      <c r="J29" s="12"/>
      <c r="K29" s="12"/>
      <c r="L29" s="20"/>
      <c r="M29" s="13"/>
      <c r="N29" s="13"/>
      <c r="O29" s="22"/>
      <c r="P29" s="12"/>
      <c r="Q29" s="12"/>
      <c r="R29" s="20"/>
      <c r="S29" s="24"/>
      <c r="T29" s="13"/>
      <c r="U29" s="24"/>
      <c r="V29" s="13"/>
      <c r="W29" s="24"/>
      <c r="X29" s="22"/>
    </row>
    <row r="30" spans="1:24" ht="15.75" customHeight="1" x14ac:dyDescent="0.2"/>
    <row r="31" spans="1:24" ht="15.75" customHeight="1" x14ac:dyDescent="0.2"/>
    <row r="32" spans="1:2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Y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5.7109375" customWidth="1"/>
    <col min="3" max="26" width="12.7109375" customWidth="1"/>
  </cols>
  <sheetData>
    <row r="1" spans="1:25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  <c r="Y1" s="61"/>
    </row>
    <row r="2" spans="1:25" ht="15.75" customHeight="1" x14ac:dyDescent="0.3">
      <c r="A2" s="4" t="s">
        <v>7</v>
      </c>
      <c r="B2" s="5"/>
      <c r="C2" s="6"/>
      <c r="D2" s="7">
        <v>6</v>
      </c>
      <c r="E2" s="7">
        <v>5</v>
      </c>
      <c r="F2" s="6">
        <v>5</v>
      </c>
      <c r="G2" s="7">
        <v>5</v>
      </c>
      <c r="H2" s="7">
        <v>6</v>
      </c>
      <c r="I2" s="6">
        <v>5</v>
      </c>
      <c r="J2" s="7">
        <v>6</v>
      </c>
      <c r="K2" s="7">
        <v>6</v>
      </c>
      <c r="L2" s="6">
        <v>6</v>
      </c>
      <c r="M2" s="7">
        <v>4</v>
      </c>
      <c r="N2" s="7">
        <v>4</v>
      </c>
      <c r="O2" s="6">
        <v>4</v>
      </c>
      <c r="P2" s="7">
        <v>7</v>
      </c>
      <c r="Q2" s="7">
        <v>5</v>
      </c>
      <c r="R2" s="6">
        <v>5</v>
      </c>
      <c r="S2" s="7"/>
      <c r="T2" s="7"/>
      <c r="U2" s="7"/>
      <c r="V2" s="7"/>
      <c r="W2" s="7"/>
      <c r="X2" s="6"/>
      <c r="Y2" s="6"/>
    </row>
    <row r="3" spans="1:25" ht="15.75" customHeight="1" x14ac:dyDescent="0.25">
      <c r="A3" s="9">
        <v>1</v>
      </c>
      <c r="B3" s="64" t="s">
        <v>243</v>
      </c>
      <c r="C3" s="65">
        <f t="shared" ref="C3:C7" si="0">SUM(D3:X3)</f>
        <v>415</v>
      </c>
      <c r="D3" s="66">
        <v>36</v>
      </c>
      <c r="E3" s="66">
        <v>30</v>
      </c>
      <c r="F3" s="67">
        <v>25</v>
      </c>
      <c r="G3" s="14">
        <v>15</v>
      </c>
      <c r="H3" s="14">
        <v>36</v>
      </c>
      <c r="I3" s="15">
        <v>30</v>
      </c>
      <c r="J3" s="66">
        <v>36</v>
      </c>
      <c r="K3" s="66">
        <v>18</v>
      </c>
      <c r="L3" s="67">
        <v>36</v>
      </c>
      <c r="M3" s="14">
        <v>20</v>
      </c>
      <c r="N3" s="14">
        <v>16</v>
      </c>
      <c r="O3" s="15">
        <v>20</v>
      </c>
      <c r="P3" s="66">
        <v>42</v>
      </c>
      <c r="Q3" s="66">
        <v>30</v>
      </c>
      <c r="R3" s="67">
        <v>25</v>
      </c>
      <c r="S3" s="7"/>
      <c r="T3" s="7"/>
      <c r="U3" s="7"/>
      <c r="V3" s="7"/>
      <c r="W3" s="7"/>
      <c r="X3" s="6"/>
      <c r="Y3" s="6"/>
    </row>
    <row r="4" spans="1:25" ht="15.75" customHeight="1" x14ac:dyDescent="0.25">
      <c r="A4" s="16">
        <v>2</v>
      </c>
      <c r="B4" s="10" t="s">
        <v>244</v>
      </c>
      <c r="C4" s="26">
        <f t="shared" si="0"/>
        <v>347</v>
      </c>
      <c r="D4" s="12">
        <v>24</v>
      </c>
      <c r="E4" s="12">
        <v>25</v>
      </c>
      <c r="F4" s="40">
        <v>30</v>
      </c>
      <c r="G4" s="13">
        <v>30</v>
      </c>
      <c r="H4" s="13">
        <v>18</v>
      </c>
      <c r="I4" s="25">
        <v>25</v>
      </c>
      <c r="J4" s="12">
        <v>24</v>
      </c>
      <c r="K4" s="12">
        <v>36</v>
      </c>
      <c r="L4" s="40">
        <v>24</v>
      </c>
      <c r="M4" s="13">
        <v>24</v>
      </c>
      <c r="N4" s="13">
        <v>24</v>
      </c>
      <c r="O4" s="25">
        <v>16</v>
      </c>
      <c r="P4" s="12">
        <v>7</v>
      </c>
      <c r="Q4" s="12">
        <v>25</v>
      </c>
      <c r="R4" s="40">
        <v>15</v>
      </c>
      <c r="S4" s="23"/>
      <c r="T4" s="13"/>
      <c r="U4" s="24"/>
      <c r="V4" s="13"/>
      <c r="W4" s="24"/>
      <c r="X4" s="25"/>
      <c r="Y4" s="23"/>
    </row>
    <row r="5" spans="1:25" ht="15.75" customHeight="1" x14ac:dyDescent="0.25">
      <c r="A5" s="16">
        <v>3</v>
      </c>
      <c r="B5" s="17" t="s">
        <v>245</v>
      </c>
      <c r="C5" s="26">
        <f t="shared" si="0"/>
        <v>289</v>
      </c>
      <c r="D5" s="12"/>
      <c r="E5" s="12"/>
      <c r="F5" s="20"/>
      <c r="G5" s="13">
        <v>25</v>
      </c>
      <c r="H5" s="13">
        <v>30</v>
      </c>
      <c r="I5" s="22">
        <v>20</v>
      </c>
      <c r="J5" s="12">
        <v>30</v>
      </c>
      <c r="K5" s="12">
        <v>30</v>
      </c>
      <c r="L5" s="20">
        <v>30</v>
      </c>
      <c r="M5" s="13">
        <v>16</v>
      </c>
      <c r="N5" s="13">
        <v>20</v>
      </c>
      <c r="O5" s="22">
        <v>24</v>
      </c>
      <c r="P5" s="12">
        <v>14</v>
      </c>
      <c r="Q5" s="12">
        <v>20</v>
      </c>
      <c r="R5" s="20">
        <v>30</v>
      </c>
      <c r="S5" s="27"/>
      <c r="T5" s="13"/>
      <c r="U5" s="24"/>
      <c r="V5" s="13"/>
      <c r="W5" s="24"/>
      <c r="X5" s="22"/>
      <c r="Y5" s="27"/>
    </row>
    <row r="6" spans="1:25" ht="15.75" customHeight="1" x14ac:dyDescent="0.25">
      <c r="A6" s="16">
        <v>4</v>
      </c>
      <c r="B6" s="17" t="s">
        <v>192</v>
      </c>
      <c r="C6" s="26">
        <f t="shared" si="0"/>
        <v>158</v>
      </c>
      <c r="D6" s="12"/>
      <c r="E6" s="12"/>
      <c r="F6" s="20"/>
      <c r="G6" s="13">
        <v>20</v>
      </c>
      <c r="H6" s="13">
        <v>12</v>
      </c>
      <c r="I6" s="22">
        <v>10</v>
      </c>
      <c r="J6" s="12">
        <v>18</v>
      </c>
      <c r="K6" s="12">
        <v>12</v>
      </c>
      <c r="L6" s="20">
        <v>12</v>
      </c>
      <c r="M6" s="13">
        <v>12</v>
      </c>
      <c r="N6" s="13">
        <v>12</v>
      </c>
      <c r="O6" s="22">
        <v>12</v>
      </c>
      <c r="P6" s="12">
        <v>28</v>
      </c>
      <c r="Q6" s="12">
        <v>10</v>
      </c>
      <c r="R6" s="20">
        <v>0</v>
      </c>
      <c r="S6" s="27"/>
      <c r="T6" s="13"/>
      <c r="U6" s="24"/>
      <c r="V6" s="13"/>
      <c r="W6" s="24"/>
      <c r="X6" s="22"/>
      <c r="Y6" s="27"/>
    </row>
    <row r="7" spans="1:25" ht="15.75" customHeight="1" x14ac:dyDescent="0.25">
      <c r="A7" s="16">
        <v>5</v>
      </c>
      <c r="B7" s="17" t="s">
        <v>231</v>
      </c>
      <c r="C7" s="26">
        <f t="shared" si="0"/>
        <v>77</v>
      </c>
      <c r="D7" s="12">
        <v>12</v>
      </c>
      <c r="E7" s="12">
        <v>20</v>
      </c>
      <c r="F7" s="20"/>
      <c r="G7" s="13"/>
      <c r="H7" s="13">
        <v>24</v>
      </c>
      <c r="I7" s="22"/>
      <c r="J7" s="12"/>
      <c r="K7" s="12"/>
      <c r="L7" s="20"/>
      <c r="M7" s="29"/>
      <c r="N7" s="13"/>
      <c r="O7" s="22"/>
      <c r="P7" s="12">
        <v>21</v>
      </c>
      <c r="Q7" s="12"/>
      <c r="R7" s="20"/>
      <c r="S7" s="27"/>
      <c r="T7" s="13"/>
      <c r="U7" s="24"/>
      <c r="V7" s="13"/>
      <c r="W7" s="24"/>
      <c r="X7" s="22"/>
      <c r="Y7" s="27"/>
    </row>
    <row r="8" spans="1:25" ht="15.75" customHeight="1" x14ac:dyDescent="0.25">
      <c r="A8" s="16">
        <v>6</v>
      </c>
      <c r="B8" s="30" t="s">
        <v>232</v>
      </c>
      <c r="C8" s="26">
        <f>SUM(D8:O8)</f>
        <v>69</v>
      </c>
      <c r="D8" s="12">
        <v>6</v>
      </c>
      <c r="E8" s="12">
        <v>0</v>
      </c>
      <c r="F8" s="20">
        <v>15</v>
      </c>
      <c r="G8" s="13"/>
      <c r="H8" s="13"/>
      <c r="I8" s="22"/>
      <c r="J8" s="12">
        <v>6</v>
      </c>
      <c r="K8" s="12">
        <v>24</v>
      </c>
      <c r="L8" s="20">
        <v>18</v>
      </c>
      <c r="M8" s="13"/>
      <c r="N8" s="13"/>
      <c r="O8" s="22"/>
      <c r="P8" s="12">
        <v>0</v>
      </c>
      <c r="Q8" s="12">
        <v>15</v>
      </c>
      <c r="R8" s="20">
        <v>20</v>
      </c>
      <c r="S8" s="27"/>
      <c r="T8" s="13"/>
      <c r="U8" s="24"/>
      <c r="V8" s="13"/>
      <c r="W8" s="24"/>
      <c r="X8" s="22"/>
      <c r="Y8" s="27"/>
    </row>
    <row r="9" spans="1:25" ht="15.75" customHeight="1" x14ac:dyDescent="0.25">
      <c r="A9" s="16">
        <v>7</v>
      </c>
      <c r="B9" s="30" t="s">
        <v>246</v>
      </c>
      <c r="C9" s="26">
        <f t="shared" ref="C9:C25" si="1">SUM(D9:X9)</f>
        <v>55</v>
      </c>
      <c r="D9" s="12"/>
      <c r="E9" s="12"/>
      <c r="F9" s="20"/>
      <c r="G9" s="13">
        <v>10</v>
      </c>
      <c r="H9" s="13">
        <v>6</v>
      </c>
      <c r="I9" s="22">
        <v>15</v>
      </c>
      <c r="J9" s="12">
        <v>12</v>
      </c>
      <c r="K9" s="12">
        <v>6</v>
      </c>
      <c r="L9" s="20">
        <v>6</v>
      </c>
      <c r="M9" s="13"/>
      <c r="N9" s="13"/>
      <c r="O9" s="22"/>
      <c r="P9" s="12"/>
      <c r="Q9" s="12"/>
      <c r="R9" s="20"/>
      <c r="S9" s="27"/>
      <c r="T9" s="13"/>
      <c r="U9" s="24"/>
      <c r="V9" s="13"/>
      <c r="W9" s="24"/>
      <c r="X9" s="22"/>
      <c r="Y9" s="27"/>
    </row>
    <row r="10" spans="1:25" ht="15.75" customHeight="1" x14ac:dyDescent="0.25">
      <c r="A10" s="16">
        <v>8</v>
      </c>
      <c r="B10" s="30" t="s">
        <v>215</v>
      </c>
      <c r="C10" s="26">
        <f t="shared" si="1"/>
        <v>35</v>
      </c>
      <c r="D10" s="12"/>
      <c r="E10" s="12"/>
      <c r="F10" s="20"/>
      <c r="G10" s="13"/>
      <c r="H10" s="13"/>
      <c r="I10" s="22"/>
      <c r="J10" s="12"/>
      <c r="K10" s="12"/>
      <c r="L10" s="20"/>
      <c r="M10" s="13"/>
      <c r="N10" s="13"/>
      <c r="O10" s="22"/>
      <c r="P10" s="12">
        <v>35</v>
      </c>
      <c r="Q10" s="12"/>
      <c r="R10" s="20"/>
      <c r="S10" s="27"/>
      <c r="T10" s="13"/>
      <c r="U10" s="24"/>
      <c r="V10" s="13"/>
      <c r="W10" s="24"/>
      <c r="X10" s="22"/>
      <c r="Y10" s="27"/>
    </row>
    <row r="11" spans="1:25" ht="15.75" customHeight="1" x14ac:dyDescent="0.25">
      <c r="A11" s="16">
        <v>9</v>
      </c>
      <c r="B11" s="30" t="s">
        <v>217</v>
      </c>
      <c r="C11" s="26">
        <f t="shared" si="1"/>
        <v>30</v>
      </c>
      <c r="D11" s="12">
        <v>30</v>
      </c>
      <c r="E11" s="12">
        <v>0</v>
      </c>
      <c r="F11" s="20"/>
      <c r="G11" s="13"/>
      <c r="H11" s="13"/>
      <c r="I11" s="22"/>
      <c r="J11" s="12"/>
      <c r="K11" s="12"/>
      <c r="L11" s="20"/>
      <c r="M11" s="13"/>
      <c r="N11" s="13"/>
      <c r="O11" s="22"/>
      <c r="P11" s="12"/>
      <c r="Q11" s="12"/>
      <c r="R11" s="20"/>
      <c r="S11" s="27"/>
      <c r="T11" s="13"/>
      <c r="U11" s="24"/>
      <c r="V11" s="13"/>
      <c r="W11" s="24"/>
      <c r="X11" s="22"/>
      <c r="Y11" s="27"/>
    </row>
    <row r="12" spans="1:25" ht="15.75" customHeight="1" x14ac:dyDescent="0.25">
      <c r="A12" s="16">
        <v>10</v>
      </c>
      <c r="B12" s="30" t="s">
        <v>227</v>
      </c>
      <c r="C12" s="26">
        <f t="shared" si="1"/>
        <v>20</v>
      </c>
      <c r="D12" s="12"/>
      <c r="E12" s="12"/>
      <c r="F12" s="20">
        <v>20</v>
      </c>
      <c r="G12" s="13"/>
      <c r="H12" s="13"/>
      <c r="I12" s="22"/>
      <c r="J12" s="12"/>
      <c r="K12" s="12"/>
      <c r="L12" s="20"/>
      <c r="M12" s="13"/>
      <c r="N12" s="13"/>
      <c r="O12" s="22"/>
      <c r="P12" s="12"/>
      <c r="Q12" s="12"/>
      <c r="R12" s="20"/>
      <c r="S12" s="27"/>
      <c r="T12" s="13"/>
      <c r="U12" s="24"/>
      <c r="V12" s="13"/>
      <c r="W12" s="24"/>
      <c r="X12" s="22"/>
      <c r="Y12" s="27"/>
    </row>
    <row r="13" spans="1:25" ht="15.75" customHeight="1" x14ac:dyDescent="0.25">
      <c r="B13" s="30" t="s">
        <v>224</v>
      </c>
      <c r="C13" s="26">
        <f t="shared" si="1"/>
        <v>18</v>
      </c>
      <c r="D13" s="12">
        <v>18</v>
      </c>
      <c r="E13" s="12"/>
      <c r="F13" s="20">
        <v>0</v>
      </c>
      <c r="G13" s="13"/>
      <c r="H13" s="13"/>
      <c r="I13" s="22"/>
      <c r="J13" s="12"/>
      <c r="K13" s="12"/>
      <c r="L13" s="20"/>
      <c r="M13" s="13"/>
      <c r="N13" s="13"/>
      <c r="O13" s="22"/>
      <c r="P13" s="12"/>
      <c r="Q13" s="12"/>
      <c r="R13" s="20"/>
      <c r="S13" s="27"/>
      <c r="T13" s="13"/>
      <c r="U13" s="24"/>
      <c r="V13" s="13"/>
      <c r="W13" s="24"/>
      <c r="X13" s="22"/>
      <c r="Y13" s="27"/>
    </row>
    <row r="14" spans="1:25" ht="15.75" customHeight="1" x14ac:dyDescent="0.25">
      <c r="A14" s="1"/>
      <c r="B14" s="28"/>
      <c r="C14" s="26">
        <f t="shared" si="1"/>
        <v>0</v>
      </c>
      <c r="D14" s="12"/>
      <c r="E14" s="12"/>
      <c r="F14" s="20"/>
      <c r="G14" s="13"/>
      <c r="H14" s="13"/>
      <c r="I14" s="22"/>
      <c r="J14" s="12"/>
      <c r="K14" s="12"/>
      <c r="L14" s="20"/>
      <c r="M14" s="13"/>
      <c r="N14" s="13"/>
      <c r="O14" s="22"/>
      <c r="P14" s="12"/>
      <c r="Q14" s="12"/>
      <c r="R14" s="20"/>
      <c r="S14" s="27"/>
      <c r="T14" s="13"/>
      <c r="U14" s="24"/>
      <c r="V14" s="13"/>
      <c r="W14" s="24"/>
      <c r="X14" s="22"/>
      <c r="Y14" s="27"/>
    </row>
    <row r="15" spans="1:25" ht="15.75" customHeight="1" x14ac:dyDescent="0.25">
      <c r="A15" s="1"/>
      <c r="B15" s="17"/>
      <c r="C15" s="26">
        <f t="shared" si="1"/>
        <v>0</v>
      </c>
      <c r="D15" s="12"/>
      <c r="E15" s="12"/>
      <c r="F15" s="20"/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  <c r="Y15" s="27"/>
    </row>
    <row r="16" spans="1:25" ht="15.75" customHeight="1" x14ac:dyDescent="0.25">
      <c r="A16" s="1"/>
      <c r="B16" s="28"/>
      <c r="C16" s="26">
        <f t="shared" si="1"/>
        <v>0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  <c r="Y16" s="27"/>
    </row>
    <row r="17" spans="1:25" ht="15.75" customHeight="1" x14ac:dyDescent="0.25">
      <c r="A17" s="1"/>
      <c r="B17" s="17"/>
      <c r="C17" s="26">
        <f t="shared" si="1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  <c r="Y17" s="27"/>
    </row>
    <row r="18" spans="1:25" ht="15.75" customHeight="1" x14ac:dyDescent="0.25">
      <c r="A18" s="1"/>
      <c r="B18" s="17"/>
      <c r="C18" s="26">
        <f t="shared" si="1"/>
        <v>0</v>
      </c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  <c r="Y18" s="27"/>
    </row>
    <row r="19" spans="1:25" ht="15.75" customHeight="1" x14ac:dyDescent="0.25">
      <c r="A19" s="1"/>
      <c r="B19" s="17"/>
      <c r="C19" s="26">
        <f t="shared" si="1"/>
        <v>0</v>
      </c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  <c r="Y19" s="27"/>
    </row>
    <row r="20" spans="1:25" ht="15.75" customHeight="1" x14ac:dyDescent="0.25">
      <c r="A20" s="1"/>
      <c r="B20" s="28"/>
      <c r="C20" s="26">
        <f t="shared" si="1"/>
        <v>0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  <c r="Y20" s="27"/>
    </row>
    <row r="21" spans="1:25" ht="15.75" customHeight="1" x14ac:dyDescent="0.25">
      <c r="A21" s="1"/>
      <c r="B21" s="17"/>
      <c r="C21" s="26">
        <f t="shared" si="1"/>
        <v>0</v>
      </c>
      <c r="D21" s="12"/>
      <c r="E21" s="12"/>
      <c r="F21" s="20"/>
      <c r="G21" s="13"/>
      <c r="H21" s="13"/>
      <c r="I21" s="22"/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  <c r="Y21" s="27"/>
    </row>
    <row r="22" spans="1:25" ht="15.75" customHeight="1" x14ac:dyDescent="0.25">
      <c r="A22" s="1"/>
      <c r="B22" s="17"/>
      <c r="C22" s="26">
        <f t="shared" si="1"/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  <c r="Y22" s="27"/>
    </row>
    <row r="23" spans="1:25" ht="15.75" customHeight="1" x14ac:dyDescent="0.25">
      <c r="A23" s="1"/>
      <c r="B23" s="17"/>
      <c r="C23" s="26">
        <f t="shared" si="1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  <c r="Y23" s="27"/>
    </row>
    <row r="24" spans="1:25" ht="15.75" customHeight="1" x14ac:dyDescent="0.25">
      <c r="A24" s="1"/>
      <c r="B24" s="17"/>
      <c r="C24" s="26">
        <f t="shared" si="1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  <c r="Y24" s="6"/>
    </row>
    <row r="25" spans="1:25" ht="15.75" customHeight="1" x14ac:dyDescent="0.25">
      <c r="A25" s="1"/>
      <c r="B25" s="17"/>
      <c r="C25" s="26">
        <f t="shared" si="1"/>
        <v>0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  <c r="Y25" s="23"/>
    </row>
    <row r="26" spans="1:25" ht="15.75" customHeight="1" x14ac:dyDescent="0.25">
      <c r="A26" s="1"/>
      <c r="B26" s="17"/>
      <c r="C26" s="23"/>
      <c r="D26" s="24"/>
      <c r="E26" s="24"/>
      <c r="F26" s="24"/>
      <c r="G26" s="24"/>
      <c r="H26" s="24"/>
      <c r="I26" s="27"/>
      <c r="J26" s="24"/>
      <c r="K26" s="24"/>
      <c r="L26" s="27"/>
      <c r="M26" s="24"/>
      <c r="N26" s="24"/>
      <c r="O26" s="27"/>
      <c r="P26" s="24"/>
      <c r="Q26" s="24"/>
      <c r="R26" s="27"/>
      <c r="S26" s="27"/>
      <c r="T26" s="13"/>
      <c r="U26" s="24"/>
      <c r="V26" s="13"/>
      <c r="W26" s="24"/>
      <c r="X26" s="22"/>
      <c r="Y26" s="7"/>
    </row>
    <row r="27" spans="1:25" ht="15.75" customHeight="1" x14ac:dyDescent="0.25">
      <c r="A27" s="1"/>
      <c r="B27" s="17"/>
      <c r="C27" s="26">
        <f>SUM(D27:X27)</f>
        <v>0</v>
      </c>
      <c r="D27" s="12"/>
      <c r="E27" s="12"/>
      <c r="F27" s="20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4"/>
      <c r="T27" s="13"/>
      <c r="U27" s="24"/>
      <c r="V27" s="13"/>
      <c r="W27" s="24"/>
      <c r="X27" s="22"/>
      <c r="Y27" s="7"/>
    </row>
    <row r="28" spans="1:25" ht="15.75" customHeight="1" x14ac:dyDescent="0.25">
      <c r="A28" s="1"/>
      <c r="B28" s="17" t="s">
        <v>35</v>
      </c>
      <c r="C28" s="26"/>
      <c r="D28" s="12"/>
      <c r="E28" s="12"/>
      <c r="F28" s="20"/>
      <c r="G28" s="13"/>
      <c r="H28" s="13"/>
      <c r="I28" s="22"/>
      <c r="J28" s="12"/>
      <c r="K28" s="12"/>
      <c r="L28" s="20"/>
      <c r="M28" s="13"/>
      <c r="N28" s="13"/>
      <c r="O28" s="22"/>
      <c r="P28" s="12"/>
      <c r="Q28" s="12"/>
      <c r="R28" s="20"/>
      <c r="S28" s="24"/>
      <c r="T28" s="13"/>
      <c r="U28" s="24"/>
      <c r="V28" s="13"/>
      <c r="W28" s="24"/>
      <c r="X28" s="22"/>
      <c r="Y28" s="7"/>
    </row>
    <row r="29" spans="1:25" ht="15.75" customHeight="1" x14ac:dyDescent="0.25">
      <c r="Y29" s="7"/>
    </row>
    <row r="30" spans="1:25" ht="15.75" customHeight="1" x14ac:dyDescent="0.25">
      <c r="Y30" s="7"/>
    </row>
    <row r="31" spans="1:25" ht="15.75" customHeight="1" x14ac:dyDescent="0.25">
      <c r="Y31" s="7"/>
    </row>
    <row r="32" spans="1:25" ht="15.75" customHeight="1" x14ac:dyDescent="0.25">
      <c r="Y32" s="7"/>
    </row>
    <row r="33" spans="25:25" ht="15.75" customHeight="1" x14ac:dyDescent="0.25">
      <c r="Y33" s="7"/>
    </row>
    <row r="34" spans="25:25" ht="15.75" customHeight="1" x14ac:dyDescent="0.25">
      <c r="Y34" s="7"/>
    </row>
    <row r="35" spans="25:25" ht="15.75" customHeight="1" x14ac:dyDescent="0.25">
      <c r="Y35" s="7"/>
    </row>
    <row r="36" spans="25:25" ht="15.75" customHeight="1" x14ac:dyDescent="0.25">
      <c r="Y36" s="7"/>
    </row>
    <row r="37" spans="25:25" ht="15.75" customHeight="1" x14ac:dyDescent="0.25">
      <c r="Y37" s="7"/>
    </row>
    <row r="38" spans="25:25" ht="15.75" customHeight="1" x14ac:dyDescent="0.25">
      <c r="Y38" s="7"/>
    </row>
    <row r="39" spans="25:25" ht="15.75" customHeight="1" x14ac:dyDescent="0.25">
      <c r="Y39" s="7"/>
    </row>
    <row r="40" spans="25:25" ht="15.75" customHeight="1" x14ac:dyDescent="0.25">
      <c r="Y40" s="7"/>
    </row>
    <row r="41" spans="25:25" ht="15.75" customHeight="1" x14ac:dyDescent="0.25">
      <c r="Y41" s="7"/>
    </row>
    <row r="42" spans="25:25" ht="15.75" customHeight="1" x14ac:dyDescent="0.25">
      <c r="Y42" s="7"/>
    </row>
    <row r="43" spans="25:25" ht="15.75" customHeight="1" x14ac:dyDescent="0.25">
      <c r="Y43" s="7"/>
    </row>
    <row r="44" spans="25:25" ht="15.75" customHeight="1" x14ac:dyDescent="0.25">
      <c r="Y44" s="7"/>
    </row>
    <row r="45" spans="25:25" ht="15.75" customHeight="1" x14ac:dyDescent="0.25">
      <c r="Y45" s="7"/>
    </row>
    <row r="46" spans="25:25" ht="15.75" customHeight="1" x14ac:dyDescent="0.25">
      <c r="Y46" s="7"/>
    </row>
    <row r="47" spans="25:25" ht="15.75" customHeight="1" x14ac:dyDescent="0.25">
      <c r="Y47" s="7"/>
    </row>
    <row r="48" spans="25:25" ht="15.75" customHeight="1" x14ac:dyDescent="0.25">
      <c r="Y48" s="7"/>
    </row>
    <row r="49" spans="25:25" ht="15.75" customHeight="1" x14ac:dyDescent="0.25">
      <c r="Y49" s="7"/>
    </row>
    <row r="50" spans="25:25" ht="15.75" customHeight="1" x14ac:dyDescent="0.25">
      <c r="Y50" s="7"/>
    </row>
    <row r="51" spans="25:25" ht="15.75" customHeight="1" x14ac:dyDescent="0.25">
      <c r="Y51" s="7"/>
    </row>
    <row r="52" spans="25:25" ht="15.75" customHeight="1" x14ac:dyDescent="0.25">
      <c r="Y52" s="7"/>
    </row>
    <row r="53" spans="25:25" ht="15.75" customHeight="1" x14ac:dyDescent="0.25">
      <c r="Y53" s="7"/>
    </row>
    <row r="54" spans="25:25" ht="15.75" customHeight="1" x14ac:dyDescent="0.25">
      <c r="Y54" s="7"/>
    </row>
    <row r="55" spans="25:25" ht="15.75" customHeight="1" x14ac:dyDescent="0.25">
      <c r="Y55" s="7"/>
    </row>
    <row r="56" spans="25:25" ht="15.75" customHeight="1" x14ac:dyDescent="0.25">
      <c r="Y56" s="7"/>
    </row>
    <row r="57" spans="25:25" ht="15.75" customHeight="1" x14ac:dyDescent="0.25">
      <c r="Y57" s="7"/>
    </row>
    <row r="58" spans="25:25" ht="15.75" customHeight="1" x14ac:dyDescent="0.25">
      <c r="Y58" s="7"/>
    </row>
    <row r="59" spans="25:25" ht="15.75" customHeight="1" x14ac:dyDescent="0.25">
      <c r="Y59" s="7"/>
    </row>
    <row r="60" spans="25:25" ht="15.75" customHeight="1" x14ac:dyDescent="0.25">
      <c r="Y60" s="7"/>
    </row>
    <row r="61" spans="25:25" ht="15.75" customHeight="1" x14ac:dyDescent="0.25">
      <c r="Y61" s="7"/>
    </row>
    <row r="62" spans="25:25" ht="15.75" customHeight="1" x14ac:dyDescent="0.25">
      <c r="Y62" s="7"/>
    </row>
    <row r="63" spans="25:25" ht="15.75" customHeight="1" x14ac:dyDescent="0.25">
      <c r="Y63" s="7"/>
    </row>
    <row r="64" spans="25:25" ht="15.75" customHeight="1" x14ac:dyDescent="0.25">
      <c r="Y64" s="7"/>
    </row>
    <row r="65" spans="25:25" ht="15.75" customHeight="1" x14ac:dyDescent="0.25">
      <c r="Y65" s="7"/>
    </row>
    <row r="66" spans="25:25" ht="15.75" customHeight="1" x14ac:dyDescent="0.25">
      <c r="Y66" s="7"/>
    </row>
    <row r="67" spans="25:25" ht="15.75" customHeight="1" x14ac:dyDescent="0.25">
      <c r="Y67" s="7"/>
    </row>
    <row r="68" spans="25:25" ht="15.75" customHeight="1" x14ac:dyDescent="0.25">
      <c r="Y68" s="7"/>
    </row>
    <row r="69" spans="25:25" ht="15.75" customHeight="1" x14ac:dyDescent="0.25">
      <c r="Y69" s="7"/>
    </row>
    <row r="70" spans="25:25" ht="15.75" customHeight="1" x14ac:dyDescent="0.25">
      <c r="Y70" s="7"/>
    </row>
    <row r="71" spans="25:25" ht="15.75" customHeight="1" x14ac:dyDescent="0.25">
      <c r="Y71" s="7"/>
    </row>
    <row r="72" spans="25:25" ht="15.75" customHeight="1" x14ac:dyDescent="0.25">
      <c r="Y72" s="7"/>
    </row>
    <row r="73" spans="25:25" ht="15.75" customHeight="1" x14ac:dyDescent="0.25">
      <c r="Y73" s="7"/>
    </row>
    <row r="74" spans="25:25" ht="15.75" customHeight="1" x14ac:dyDescent="0.25">
      <c r="Y74" s="7"/>
    </row>
    <row r="75" spans="25:25" ht="15.75" customHeight="1" x14ac:dyDescent="0.25">
      <c r="Y75" s="7"/>
    </row>
    <row r="76" spans="25:25" ht="15.75" customHeight="1" x14ac:dyDescent="0.25">
      <c r="Y76" s="7"/>
    </row>
    <row r="77" spans="25:25" ht="15.75" customHeight="1" x14ac:dyDescent="0.25">
      <c r="Y77" s="7"/>
    </row>
    <row r="78" spans="25:25" ht="15.75" customHeight="1" x14ac:dyDescent="0.25">
      <c r="Y78" s="7"/>
    </row>
    <row r="79" spans="25:25" ht="15.75" customHeight="1" x14ac:dyDescent="0.25">
      <c r="Y79" s="7"/>
    </row>
    <row r="80" spans="25:25" ht="15.75" customHeight="1" x14ac:dyDescent="0.25">
      <c r="Y80" s="7"/>
    </row>
    <row r="81" spans="25:25" ht="15.75" customHeight="1" x14ac:dyDescent="0.25">
      <c r="Y81" s="7"/>
    </row>
    <row r="82" spans="25:25" ht="15.75" customHeight="1" x14ac:dyDescent="0.25">
      <c r="Y82" s="7"/>
    </row>
    <row r="83" spans="25:25" ht="15.75" customHeight="1" x14ac:dyDescent="0.25">
      <c r="Y83" s="7"/>
    </row>
    <row r="84" spans="25:25" ht="15.75" customHeight="1" x14ac:dyDescent="0.25">
      <c r="Y84" s="7"/>
    </row>
    <row r="85" spans="25:25" ht="15.75" customHeight="1" x14ac:dyDescent="0.25">
      <c r="Y85" s="7"/>
    </row>
    <row r="86" spans="25:25" ht="15.75" customHeight="1" x14ac:dyDescent="0.25">
      <c r="Y86" s="7"/>
    </row>
    <row r="87" spans="25:25" ht="15.75" customHeight="1" x14ac:dyDescent="0.25">
      <c r="Y87" s="7"/>
    </row>
    <row r="88" spans="25:25" ht="15.75" customHeight="1" x14ac:dyDescent="0.25">
      <c r="Y88" s="7"/>
    </row>
    <row r="89" spans="25:25" ht="15.75" customHeight="1" x14ac:dyDescent="0.25">
      <c r="Y89" s="7"/>
    </row>
    <row r="90" spans="25:25" ht="15.75" customHeight="1" x14ac:dyDescent="0.25">
      <c r="Y90" s="7"/>
    </row>
    <row r="91" spans="25:25" ht="15.75" customHeight="1" x14ac:dyDescent="0.25">
      <c r="Y91" s="7"/>
    </row>
    <row r="92" spans="25:25" ht="15.75" customHeight="1" x14ac:dyDescent="0.25">
      <c r="Y92" s="7"/>
    </row>
    <row r="93" spans="25:25" ht="15.75" customHeight="1" x14ac:dyDescent="0.25">
      <c r="Y93" s="7"/>
    </row>
    <row r="94" spans="25:25" ht="15.75" customHeight="1" x14ac:dyDescent="0.25">
      <c r="Y94" s="7"/>
    </row>
    <row r="95" spans="25:25" ht="15.75" customHeight="1" x14ac:dyDescent="0.25">
      <c r="Y95" s="7"/>
    </row>
    <row r="96" spans="25:25" ht="15.75" customHeight="1" x14ac:dyDescent="0.25">
      <c r="Y96" s="7"/>
    </row>
    <row r="97" spans="25:25" ht="15.75" customHeight="1" x14ac:dyDescent="0.25">
      <c r="Y97" s="7"/>
    </row>
    <row r="98" spans="25:25" ht="15.75" customHeight="1" x14ac:dyDescent="0.25">
      <c r="Y98" s="7"/>
    </row>
    <row r="99" spans="25:25" ht="15.75" customHeight="1" x14ac:dyDescent="0.25">
      <c r="Y99" s="7"/>
    </row>
    <row r="100" spans="25:25" ht="15.75" customHeight="1" x14ac:dyDescent="0.25">
      <c r="Y100" s="7"/>
    </row>
    <row r="101" spans="25:25" ht="15.75" customHeight="1" x14ac:dyDescent="0.25">
      <c r="Y101" s="7"/>
    </row>
    <row r="102" spans="25:25" ht="15.75" customHeight="1" x14ac:dyDescent="0.25">
      <c r="Y102" s="7"/>
    </row>
    <row r="103" spans="25:25" ht="15.75" customHeight="1" x14ac:dyDescent="0.25">
      <c r="Y103" s="7"/>
    </row>
    <row r="104" spans="25:25" ht="15.75" customHeight="1" x14ac:dyDescent="0.25">
      <c r="Y104" s="7"/>
    </row>
    <row r="105" spans="25:25" ht="15.75" customHeight="1" x14ac:dyDescent="0.25">
      <c r="Y105" s="7"/>
    </row>
    <row r="106" spans="25:25" ht="15.75" customHeight="1" x14ac:dyDescent="0.25">
      <c r="Y106" s="7"/>
    </row>
    <row r="107" spans="25:25" ht="15.75" customHeight="1" x14ac:dyDescent="0.25">
      <c r="Y107" s="7"/>
    </row>
    <row r="108" spans="25:25" ht="15.75" customHeight="1" x14ac:dyDescent="0.25">
      <c r="Y108" s="7"/>
    </row>
    <row r="109" spans="25:25" ht="15.75" customHeight="1" x14ac:dyDescent="0.25">
      <c r="Y109" s="7"/>
    </row>
    <row r="110" spans="25:25" ht="15.75" customHeight="1" x14ac:dyDescent="0.25">
      <c r="Y110" s="7"/>
    </row>
    <row r="111" spans="25:25" ht="15.75" customHeight="1" x14ac:dyDescent="0.25">
      <c r="Y111" s="7"/>
    </row>
    <row r="112" spans="25:25" ht="15.75" customHeight="1" x14ac:dyDescent="0.25">
      <c r="Y112" s="7"/>
    </row>
    <row r="113" spans="25:25" ht="15.75" customHeight="1" x14ac:dyDescent="0.25">
      <c r="Y113" s="7"/>
    </row>
    <row r="114" spans="25:25" ht="15.75" customHeight="1" x14ac:dyDescent="0.25">
      <c r="Y114" s="7"/>
    </row>
    <row r="115" spans="25:25" ht="15.75" customHeight="1" x14ac:dyDescent="0.25">
      <c r="Y115" s="7"/>
    </row>
    <row r="116" spans="25:25" ht="15.75" customHeight="1" x14ac:dyDescent="0.25">
      <c r="Y116" s="7"/>
    </row>
    <row r="117" spans="25:25" ht="15.75" customHeight="1" x14ac:dyDescent="0.25">
      <c r="Y117" s="7"/>
    </row>
    <row r="118" spans="25:25" ht="15.75" customHeight="1" x14ac:dyDescent="0.25">
      <c r="Y118" s="7"/>
    </row>
    <row r="119" spans="25:25" ht="15.75" customHeight="1" x14ac:dyDescent="0.25">
      <c r="Y119" s="7"/>
    </row>
    <row r="120" spans="25:25" ht="15.75" customHeight="1" x14ac:dyDescent="0.25">
      <c r="Y120" s="7"/>
    </row>
    <row r="121" spans="25:25" ht="15.75" customHeight="1" x14ac:dyDescent="0.25">
      <c r="Y121" s="7"/>
    </row>
    <row r="122" spans="25:25" ht="15.75" customHeight="1" x14ac:dyDescent="0.25">
      <c r="Y122" s="7"/>
    </row>
    <row r="123" spans="25:25" ht="15.75" customHeight="1" x14ac:dyDescent="0.25">
      <c r="Y123" s="7"/>
    </row>
    <row r="124" spans="25:25" ht="15.75" customHeight="1" x14ac:dyDescent="0.25">
      <c r="Y124" s="7"/>
    </row>
    <row r="125" spans="25:25" ht="15.75" customHeight="1" x14ac:dyDescent="0.25">
      <c r="Y125" s="7"/>
    </row>
    <row r="126" spans="25:25" ht="15.75" customHeight="1" x14ac:dyDescent="0.25">
      <c r="Y126" s="7"/>
    </row>
    <row r="127" spans="25:25" ht="15.75" customHeight="1" x14ac:dyDescent="0.25">
      <c r="Y127" s="7"/>
    </row>
    <row r="128" spans="25:25" ht="15.75" customHeight="1" x14ac:dyDescent="0.25">
      <c r="Y128" s="7"/>
    </row>
    <row r="129" spans="25:25" ht="15.75" customHeight="1" x14ac:dyDescent="0.25">
      <c r="Y129" s="7"/>
    </row>
    <row r="130" spans="25:25" ht="15.75" customHeight="1" x14ac:dyDescent="0.25">
      <c r="Y130" s="7"/>
    </row>
    <row r="131" spans="25:25" ht="15.75" customHeight="1" x14ac:dyDescent="0.25">
      <c r="Y131" s="7"/>
    </row>
    <row r="132" spans="25:25" ht="15.75" customHeight="1" x14ac:dyDescent="0.25">
      <c r="Y132" s="7"/>
    </row>
    <row r="133" spans="25:25" ht="15.75" customHeight="1" x14ac:dyDescent="0.25">
      <c r="Y133" s="7"/>
    </row>
    <row r="134" spans="25:25" ht="15.75" customHeight="1" x14ac:dyDescent="0.25">
      <c r="Y134" s="7"/>
    </row>
    <row r="135" spans="25:25" ht="15.75" customHeight="1" x14ac:dyDescent="0.25">
      <c r="Y135" s="7"/>
    </row>
    <row r="136" spans="25:25" ht="15.75" customHeight="1" x14ac:dyDescent="0.25">
      <c r="Y136" s="7"/>
    </row>
    <row r="137" spans="25:25" ht="15.75" customHeight="1" x14ac:dyDescent="0.25">
      <c r="Y137" s="7"/>
    </row>
    <row r="138" spans="25:25" ht="15.75" customHeight="1" x14ac:dyDescent="0.25">
      <c r="Y138" s="7"/>
    </row>
    <row r="139" spans="25:25" ht="15.75" customHeight="1" x14ac:dyDescent="0.25">
      <c r="Y139" s="7"/>
    </row>
    <row r="140" spans="25:25" ht="15.75" customHeight="1" x14ac:dyDescent="0.25">
      <c r="Y140" s="7"/>
    </row>
    <row r="141" spans="25:25" ht="15.75" customHeight="1" x14ac:dyDescent="0.25">
      <c r="Y141" s="7"/>
    </row>
    <row r="142" spans="25:25" ht="15.75" customHeight="1" x14ac:dyDescent="0.25">
      <c r="Y142" s="7"/>
    </row>
    <row r="143" spans="25:25" ht="15.75" customHeight="1" x14ac:dyDescent="0.25">
      <c r="Y143" s="7"/>
    </row>
    <row r="144" spans="25:25" ht="15.75" customHeight="1" x14ac:dyDescent="0.25">
      <c r="Y144" s="7"/>
    </row>
    <row r="145" spans="25:25" ht="15.75" customHeight="1" x14ac:dyDescent="0.25">
      <c r="Y145" s="7"/>
    </row>
    <row r="146" spans="25:25" ht="15.75" customHeight="1" x14ac:dyDescent="0.25">
      <c r="Y146" s="7"/>
    </row>
    <row r="147" spans="25:25" ht="15.75" customHeight="1" x14ac:dyDescent="0.25">
      <c r="Y147" s="7"/>
    </row>
    <row r="148" spans="25:25" ht="15.75" customHeight="1" x14ac:dyDescent="0.25">
      <c r="Y148" s="7"/>
    </row>
    <row r="149" spans="25:25" ht="15.75" customHeight="1" x14ac:dyDescent="0.25">
      <c r="Y149" s="7"/>
    </row>
    <row r="150" spans="25:25" ht="15.75" customHeight="1" x14ac:dyDescent="0.25">
      <c r="Y150" s="7"/>
    </row>
    <row r="151" spans="25:25" ht="15.75" customHeight="1" x14ac:dyDescent="0.25">
      <c r="Y151" s="7"/>
    </row>
    <row r="152" spans="25:25" ht="15.75" customHeight="1" x14ac:dyDescent="0.25">
      <c r="Y152" s="7"/>
    </row>
    <row r="153" spans="25:25" ht="15.75" customHeight="1" x14ac:dyDescent="0.25">
      <c r="Y153" s="7"/>
    </row>
    <row r="154" spans="25:25" ht="15.75" customHeight="1" x14ac:dyDescent="0.25">
      <c r="Y154" s="7"/>
    </row>
    <row r="155" spans="25:25" ht="15.75" customHeight="1" x14ac:dyDescent="0.25">
      <c r="Y155" s="7"/>
    </row>
    <row r="156" spans="25:25" ht="15.75" customHeight="1" x14ac:dyDescent="0.25">
      <c r="Y156" s="7"/>
    </row>
    <row r="157" spans="25:25" ht="15.75" customHeight="1" x14ac:dyDescent="0.25">
      <c r="Y157" s="7"/>
    </row>
    <row r="158" spans="25:25" ht="15.75" customHeight="1" x14ac:dyDescent="0.25">
      <c r="Y158" s="7"/>
    </row>
    <row r="159" spans="25:25" ht="15.75" customHeight="1" x14ac:dyDescent="0.25">
      <c r="Y159" s="7"/>
    </row>
    <row r="160" spans="25:25" ht="15.75" customHeight="1" x14ac:dyDescent="0.25">
      <c r="Y160" s="7"/>
    </row>
    <row r="161" spans="25:25" ht="15.75" customHeight="1" x14ac:dyDescent="0.25">
      <c r="Y161" s="7"/>
    </row>
    <row r="162" spans="25:25" ht="15.75" customHeight="1" x14ac:dyDescent="0.25">
      <c r="Y162" s="7"/>
    </row>
    <row r="163" spans="25:25" ht="15.75" customHeight="1" x14ac:dyDescent="0.25">
      <c r="Y163" s="7"/>
    </row>
    <row r="164" spans="25:25" ht="15.75" customHeight="1" x14ac:dyDescent="0.25">
      <c r="Y164" s="7"/>
    </row>
    <row r="165" spans="25:25" ht="15.75" customHeight="1" x14ac:dyDescent="0.25">
      <c r="Y165" s="7"/>
    </row>
    <row r="166" spans="25:25" ht="15.75" customHeight="1" x14ac:dyDescent="0.25">
      <c r="Y166" s="7"/>
    </row>
    <row r="167" spans="25:25" ht="15.75" customHeight="1" x14ac:dyDescent="0.25">
      <c r="Y167" s="7"/>
    </row>
    <row r="168" spans="25:25" ht="15.75" customHeight="1" x14ac:dyDescent="0.25">
      <c r="Y168" s="7"/>
    </row>
    <row r="169" spans="25:25" ht="15.75" customHeight="1" x14ac:dyDescent="0.25">
      <c r="Y169" s="7"/>
    </row>
    <row r="170" spans="25:25" ht="15.75" customHeight="1" x14ac:dyDescent="0.25">
      <c r="Y170" s="7"/>
    </row>
    <row r="171" spans="25:25" ht="15.75" customHeight="1" x14ac:dyDescent="0.25">
      <c r="Y171" s="7"/>
    </row>
    <row r="172" spans="25:25" ht="15.75" customHeight="1" x14ac:dyDescent="0.25">
      <c r="Y172" s="7"/>
    </row>
    <row r="173" spans="25:25" ht="15.75" customHeight="1" x14ac:dyDescent="0.25">
      <c r="Y173" s="7"/>
    </row>
    <row r="174" spans="25:25" ht="15.75" customHeight="1" x14ac:dyDescent="0.25">
      <c r="Y174" s="7"/>
    </row>
    <row r="175" spans="25:25" ht="15.75" customHeight="1" x14ac:dyDescent="0.25">
      <c r="Y175" s="7"/>
    </row>
    <row r="176" spans="25:25" ht="15.75" customHeight="1" x14ac:dyDescent="0.25">
      <c r="Y176" s="7"/>
    </row>
    <row r="177" spans="25:25" ht="15.75" customHeight="1" x14ac:dyDescent="0.25">
      <c r="Y177" s="7"/>
    </row>
    <row r="178" spans="25:25" ht="15.75" customHeight="1" x14ac:dyDescent="0.25">
      <c r="Y178" s="7"/>
    </row>
    <row r="179" spans="25:25" ht="15.75" customHeight="1" x14ac:dyDescent="0.25">
      <c r="Y179" s="7"/>
    </row>
    <row r="180" spans="25:25" ht="15.75" customHeight="1" x14ac:dyDescent="0.25">
      <c r="Y180" s="7"/>
    </row>
    <row r="181" spans="25:25" ht="15.75" customHeight="1" x14ac:dyDescent="0.25">
      <c r="Y181" s="7"/>
    </row>
    <row r="182" spans="25:25" ht="15.75" customHeight="1" x14ac:dyDescent="0.25">
      <c r="Y182" s="7"/>
    </row>
    <row r="183" spans="25:25" ht="15.75" customHeight="1" x14ac:dyDescent="0.25">
      <c r="Y183" s="7"/>
    </row>
    <row r="184" spans="25:25" ht="15.75" customHeight="1" x14ac:dyDescent="0.25">
      <c r="Y184" s="7"/>
    </row>
    <row r="185" spans="25:25" ht="15.75" customHeight="1" x14ac:dyDescent="0.25">
      <c r="Y185" s="7"/>
    </row>
    <row r="186" spans="25:25" ht="15.75" customHeight="1" x14ac:dyDescent="0.25">
      <c r="Y186" s="7"/>
    </row>
    <row r="187" spans="25:25" ht="15.75" customHeight="1" x14ac:dyDescent="0.25">
      <c r="Y187" s="7"/>
    </row>
    <row r="188" spans="25:25" ht="15.75" customHeight="1" x14ac:dyDescent="0.25">
      <c r="Y188" s="7"/>
    </row>
    <row r="189" spans="25:25" ht="15.75" customHeight="1" x14ac:dyDescent="0.25">
      <c r="Y189" s="7"/>
    </row>
    <row r="190" spans="25:25" ht="15.75" customHeight="1" x14ac:dyDescent="0.25">
      <c r="Y190" s="7"/>
    </row>
    <row r="191" spans="25:25" ht="15.75" customHeight="1" x14ac:dyDescent="0.25">
      <c r="Y191" s="7"/>
    </row>
    <row r="192" spans="25:25" ht="15.75" customHeight="1" x14ac:dyDescent="0.25">
      <c r="Y192" s="7"/>
    </row>
    <row r="193" spans="25:25" ht="15.75" customHeight="1" x14ac:dyDescent="0.25">
      <c r="Y193" s="7"/>
    </row>
    <row r="194" spans="25:25" ht="15.75" customHeight="1" x14ac:dyDescent="0.25">
      <c r="Y194" s="7"/>
    </row>
    <row r="195" spans="25:25" ht="15.75" customHeight="1" x14ac:dyDescent="0.25">
      <c r="Y195" s="7"/>
    </row>
    <row r="196" spans="25:25" ht="15.75" customHeight="1" x14ac:dyDescent="0.25">
      <c r="Y196" s="7"/>
    </row>
    <row r="197" spans="25:25" ht="15.75" customHeight="1" x14ac:dyDescent="0.25">
      <c r="Y197" s="7"/>
    </row>
    <row r="198" spans="25:25" ht="15.75" customHeight="1" x14ac:dyDescent="0.25">
      <c r="Y198" s="7"/>
    </row>
    <row r="199" spans="25:25" ht="15.75" customHeight="1" x14ac:dyDescent="0.25">
      <c r="Y199" s="7"/>
    </row>
    <row r="200" spans="25:25" ht="15.75" customHeight="1" x14ac:dyDescent="0.25">
      <c r="Y200" s="7"/>
    </row>
    <row r="201" spans="25:25" ht="15.75" customHeight="1" x14ac:dyDescent="0.25">
      <c r="Y201" s="7"/>
    </row>
    <row r="202" spans="25:25" ht="15.75" customHeight="1" x14ac:dyDescent="0.25">
      <c r="Y202" s="7"/>
    </row>
    <row r="203" spans="25:25" ht="15.75" customHeight="1" x14ac:dyDescent="0.25">
      <c r="Y203" s="7"/>
    </row>
    <row r="204" spans="25:25" ht="15.75" customHeight="1" x14ac:dyDescent="0.25">
      <c r="Y204" s="7"/>
    </row>
    <row r="205" spans="25:25" ht="15.75" customHeight="1" x14ac:dyDescent="0.25">
      <c r="Y205" s="7"/>
    </row>
    <row r="206" spans="25:25" ht="15.75" customHeight="1" x14ac:dyDescent="0.25">
      <c r="Y206" s="7"/>
    </row>
    <row r="207" spans="25:25" ht="15.75" customHeight="1" x14ac:dyDescent="0.25">
      <c r="Y207" s="7"/>
    </row>
    <row r="208" spans="25:25" ht="15.75" customHeight="1" x14ac:dyDescent="0.25">
      <c r="Y208" s="7"/>
    </row>
    <row r="209" spans="25:25" ht="15.75" customHeight="1" x14ac:dyDescent="0.25">
      <c r="Y209" s="7"/>
    </row>
    <row r="210" spans="25:25" ht="15.75" customHeight="1" x14ac:dyDescent="0.25">
      <c r="Y210" s="7"/>
    </row>
    <row r="211" spans="25:25" ht="15.75" customHeight="1" x14ac:dyDescent="0.25">
      <c r="Y211" s="7"/>
    </row>
    <row r="212" spans="25:25" ht="15.75" customHeight="1" x14ac:dyDescent="0.25">
      <c r="Y212" s="7"/>
    </row>
    <row r="213" spans="25:25" ht="15.75" customHeight="1" x14ac:dyDescent="0.25">
      <c r="Y213" s="7"/>
    </row>
    <row r="214" spans="25:25" ht="15.75" customHeight="1" x14ac:dyDescent="0.25">
      <c r="Y214" s="7"/>
    </row>
    <row r="215" spans="25:25" ht="15.75" customHeight="1" x14ac:dyDescent="0.25">
      <c r="Y215" s="7"/>
    </row>
    <row r="216" spans="25:25" ht="15.75" customHeight="1" x14ac:dyDescent="0.25">
      <c r="Y216" s="7"/>
    </row>
    <row r="217" spans="25:25" ht="15.75" customHeight="1" x14ac:dyDescent="0.25">
      <c r="Y217" s="7"/>
    </row>
    <row r="218" spans="25:25" ht="15.75" customHeight="1" x14ac:dyDescent="0.25">
      <c r="Y218" s="7"/>
    </row>
    <row r="219" spans="25:25" ht="15.75" customHeight="1" x14ac:dyDescent="0.25">
      <c r="Y219" s="7"/>
    </row>
    <row r="220" spans="25:25" ht="15.75" customHeight="1" x14ac:dyDescent="0.25">
      <c r="Y220" s="7"/>
    </row>
    <row r="221" spans="25:25" ht="15.75" customHeight="1" x14ac:dyDescent="0.25">
      <c r="Y221" s="7"/>
    </row>
    <row r="222" spans="25:25" ht="15.75" customHeight="1" x14ac:dyDescent="0.25">
      <c r="Y222" s="7"/>
    </row>
    <row r="223" spans="25:25" ht="15.75" customHeight="1" x14ac:dyDescent="0.25">
      <c r="Y223" s="7"/>
    </row>
    <row r="224" spans="25:25" ht="15.75" customHeight="1" x14ac:dyDescent="0.25">
      <c r="Y224" s="7"/>
    </row>
    <row r="225" spans="25:25" ht="15.75" customHeight="1" x14ac:dyDescent="0.25">
      <c r="Y225" s="7"/>
    </row>
    <row r="226" spans="25:25" ht="15.75" customHeight="1" x14ac:dyDescent="0.25">
      <c r="Y226" s="7"/>
    </row>
    <row r="227" spans="25:25" ht="15.75" customHeight="1" x14ac:dyDescent="0.25">
      <c r="Y227" s="7"/>
    </row>
    <row r="228" spans="25:25" ht="15.75" customHeight="1" x14ac:dyDescent="0.25">
      <c r="Y228" s="7"/>
    </row>
    <row r="229" spans="25:25" ht="15.75" customHeight="1" x14ac:dyDescent="0.2"/>
    <row r="230" spans="25:25" ht="15.75" customHeight="1" x14ac:dyDescent="0.2"/>
    <row r="231" spans="25:25" ht="15.75" customHeight="1" x14ac:dyDescent="0.2"/>
    <row r="232" spans="25:25" ht="15.75" customHeight="1" x14ac:dyDescent="0.2"/>
    <row r="233" spans="25:25" ht="15.75" customHeight="1" x14ac:dyDescent="0.2"/>
    <row r="234" spans="25:25" ht="15.75" customHeight="1" x14ac:dyDescent="0.2"/>
    <row r="235" spans="25:25" ht="15.75" customHeight="1" x14ac:dyDescent="0.2"/>
    <row r="236" spans="25:25" ht="15.75" customHeight="1" x14ac:dyDescent="0.2"/>
    <row r="237" spans="25:25" ht="15.75" customHeight="1" x14ac:dyDescent="0.2"/>
    <row r="238" spans="25:25" ht="15.75" customHeight="1" x14ac:dyDescent="0.2"/>
    <row r="239" spans="25:25" ht="15.75" customHeight="1" x14ac:dyDescent="0.2"/>
    <row r="240" spans="25:2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M1000"/>
  <sheetViews>
    <sheetView workbookViewId="0"/>
  </sheetViews>
  <sheetFormatPr defaultColWidth="12.5703125" defaultRowHeight="15" customHeight="1" x14ac:dyDescent="0.2"/>
  <cols>
    <col min="1" max="39" width="12.7109375" customWidth="1"/>
  </cols>
  <sheetData>
    <row r="1" spans="1:39" ht="15.75" customHeight="1" x14ac:dyDescent="0.3">
      <c r="A1" s="68"/>
      <c r="B1" s="69" t="s">
        <v>0</v>
      </c>
      <c r="C1" s="60" t="s">
        <v>1</v>
      </c>
      <c r="D1" s="108" t="s">
        <v>247</v>
      </c>
      <c r="E1" s="106"/>
      <c r="F1" s="106"/>
      <c r="G1" s="106"/>
      <c r="H1" s="106"/>
      <c r="I1" s="107"/>
      <c r="J1" s="108" t="s">
        <v>248</v>
      </c>
      <c r="K1" s="106"/>
      <c r="L1" s="106"/>
      <c r="M1" s="106"/>
      <c r="N1" s="106"/>
      <c r="O1" s="107"/>
      <c r="P1" s="108" t="s">
        <v>5</v>
      </c>
      <c r="Q1" s="106"/>
      <c r="R1" s="106"/>
      <c r="S1" s="106"/>
      <c r="T1" s="106"/>
      <c r="U1" s="107"/>
      <c r="V1" s="108" t="s">
        <v>249</v>
      </c>
      <c r="W1" s="106"/>
      <c r="X1" s="106"/>
      <c r="Y1" s="106"/>
      <c r="Z1" s="106"/>
      <c r="AA1" s="107"/>
      <c r="AB1" s="108"/>
      <c r="AC1" s="106"/>
      <c r="AD1" s="106"/>
      <c r="AE1" s="106"/>
      <c r="AF1" s="106"/>
      <c r="AG1" s="107"/>
      <c r="AH1" s="109" t="s">
        <v>250</v>
      </c>
      <c r="AI1" s="106"/>
      <c r="AJ1" s="106"/>
      <c r="AK1" s="106"/>
      <c r="AL1" s="106"/>
      <c r="AM1" s="107"/>
    </row>
    <row r="2" spans="1:39" ht="15.75" customHeight="1" x14ac:dyDescent="0.3">
      <c r="A2" s="70" t="s">
        <v>7</v>
      </c>
      <c r="B2" s="5"/>
      <c r="C2" s="6"/>
      <c r="D2" s="7">
        <v>0</v>
      </c>
      <c r="E2" s="7"/>
      <c r="F2" s="7">
        <v>0</v>
      </c>
      <c r="G2" s="7"/>
      <c r="H2" s="7">
        <v>0</v>
      </c>
      <c r="I2" s="6"/>
      <c r="J2" s="7"/>
      <c r="K2" s="7"/>
      <c r="L2" s="7"/>
      <c r="M2" s="7"/>
      <c r="N2" s="7"/>
      <c r="O2" s="6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6"/>
      <c r="AB2" s="7"/>
      <c r="AC2" s="7"/>
      <c r="AD2" s="7"/>
      <c r="AE2" s="7"/>
      <c r="AF2" s="7"/>
      <c r="AG2" s="6"/>
      <c r="AH2" s="7"/>
      <c r="AI2" s="7"/>
      <c r="AJ2" s="7"/>
      <c r="AK2" s="7"/>
      <c r="AL2" s="7"/>
      <c r="AM2" s="6"/>
    </row>
    <row r="3" spans="1:39" ht="15.75" customHeight="1" x14ac:dyDescent="0.25">
      <c r="A3" s="71"/>
      <c r="B3" s="5"/>
      <c r="C3" s="6"/>
      <c r="D3" s="7"/>
      <c r="E3" s="7"/>
      <c r="F3" s="7"/>
      <c r="G3" s="7"/>
      <c r="H3" s="7"/>
      <c r="I3" s="6"/>
      <c r="J3" s="7"/>
      <c r="K3" s="7"/>
      <c r="L3" s="7"/>
      <c r="M3" s="7"/>
      <c r="N3" s="7"/>
      <c r="O3" s="6"/>
      <c r="P3" s="7"/>
      <c r="Q3" s="7"/>
      <c r="R3" s="7"/>
      <c r="S3" s="7"/>
      <c r="T3" s="7"/>
      <c r="U3" s="6"/>
      <c r="V3" s="7"/>
      <c r="W3" s="7"/>
      <c r="X3" s="7"/>
      <c r="Y3" s="7"/>
      <c r="Z3" s="7"/>
      <c r="AA3" s="6"/>
      <c r="AB3" s="7"/>
      <c r="AC3" s="7"/>
      <c r="AD3" s="7"/>
      <c r="AE3" s="7"/>
      <c r="AF3" s="7"/>
      <c r="AG3" s="6"/>
      <c r="AH3" s="7"/>
      <c r="AI3" s="7"/>
      <c r="AJ3" s="7"/>
      <c r="AK3" s="7"/>
      <c r="AL3" s="7"/>
      <c r="AM3" s="6"/>
    </row>
    <row r="4" spans="1:39" ht="15.75" customHeight="1" x14ac:dyDescent="0.25">
      <c r="A4" s="16">
        <v>1</v>
      </c>
      <c r="B4" s="72"/>
      <c r="C4" s="73">
        <f t="shared" ref="C4:C17" si="0">SUM(D4:AM4)</f>
        <v>0</v>
      </c>
      <c r="D4" s="40"/>
      <c r="E4" s="24"/>
      <c r="F4" s="12"/>
      <c r="G4" s="24"/>
      <c r="H4" s="12"/>
      <c r="I4" s="23"/>
      <c r="J4" s="25"/>
      <c r="K4" s="24"/>
      <c r="L4" s="13"/>
      <c r="M4" s="24"/>
      <c r="N4" s="13"/>
      <c r="O4" s="23"/>
      <c r="P4" s="40"/>
      <c r="Q4" s="24"/>
      <c r="R4" s="12"/>
      <c r="S4" s="24"/>
      <c r="T4" s="12"/>
      <c r="U4" s="23"/>
      <c r="V4" s="25"/>
      <c r="W4" s="23"/>
      <c r="X4" s="25"/>
      <c r="Y4" s="23"/>
      <c r="Z4" s="25"/>
      <c r="AA4" s="23"/>
      <c r="AB4" s="40"/>
      <c r="AC4" s="24"/>
      <c r="AD4" s="12"/>
      <c r="AE4" s="24"/>
      <c r="AF4" s="12"/>
      <c r="AG4" s="23"/>
      <c r="AH4" s="25"/>
      <c r="AI4" s="23"/>
      <c r="AJ4" s="25"/>
      <c r="AK4" s="23"/>
      <c r="AL4" s="25"/>
      <c r="AM4" s="23"/>
    </row>
    <row r="5" spans="1:39" ht="15.75" customHeight="1" x14ac:dyDescent="0.25">
      <c r="A5" s="16">
        <v>2</v>
      </c>
      <c r="B5" s="74"/>
      <c r="C5" s="73">
        <f t="shared" si="0"/>
        <v>0</v>
      </c>
      <c r="D5" s="20"/>
      <c r="E5" s="24"/>
      <c r="F5" s="12"/>
      <c r="G5" s="24"/>
      <c r="H5" s="12"/>
      <c r="I5" s="27"/>
      <c r="J5" s="22"/>
      <c r="K5" s="24"/>
      <c r="L5" s="13"/>
      <c r="M5" s="24"/>
      <c r="N5" s="13"/>
      <c r="O5" s="27"/>
      <c r="P5" s="20"/>
      <c r="Q5" s="24"/>
      <c r="R5" s="12"/>
      <c r="S5" s="24"/>
      <c r="T5" s="12"/>
      <c r="U5" s="27"/>
      <c r="V5" s="22"/>
      <c r="W5" s="24"/>
      <c r="X5" s="13"/>
      <c r="Y5" s="24"/>
      <c r="Z5" s="13"/>
      <c r="AA5" s="27"/>
      <c r="AB5" s="20"/>
      <c r="AC5" s="24"/>
      <c r="AD5" s="12"/>
      <c r="AE5" s="24"/>
      <c r="AF5" s="12"/>
      <c r="AG5" s="27"/>
      <c r="AH5" s="22"/>
      <c r="AI5" s="24"/>
      <c r="AJ5" s="13"/>
      <c r="AK5" s="24"/>
      <c r="AL5" s="13"/>
      <c r="AM5" s="27"/>
    </row>
    <row r="6" spans="1:39" ht="15.75" customHeight="1" x14ac:dyDescent="0.25">
      <c r="A6" s="16">
        <v>3</v>
      </c>
      <c r="B6" s="74"/>
      <c r="C6" s="73">
        <f t="shared" si="0"/>
        <v>0</v>
      </c>
      <c r="D6" s="20"/>
      <c r="E6" s="24"/>
      <c r="F6" s="12"/>
      <c r="G6" s="24"/>
      <c r="H6" s="12"/>
      <c r="I6" s="27"/>
      <c r="J6" s="22"/>
      <c r="K6" s="24"/>
      <c r="L6" s="13"/>
      <c r="M6" s="24"/>
      <c r="N6" s="13"/>
      <c r="O6" s="27"/>
      <c r="P6" s="20"/>
      <c r="Q6" s="24"/>
      <c r="R6" s="12"/>
      <c r="S6" s="24"/>
      <c r="T6" s="12"/>
      <c r="U6" s="27"/>
      <c r="V6" s="22"/>
      <c r="W6" s="24"/>
      <c r="X6" s="13"/>
      <c r="Y6" s="24"/>
      <c r="Z6" s="13"/>
      <c r="AA6" s="27"/>
      <c r="AB6" s="20"/>
      <c r="AC6" s="24"/>
      <c r="AD6" s="12"/>
      <c r="AE6" s="24"/>
      <c r="AF6" s="12"/>
      <c r="AG6" s="27"/>
      <c r="AH6" s="22"/>
      <c r="AI6" s="24"/>
      <c r="AJ6" s="13"/>
      <c r="AK6" s="24"/>
      <c r="AL6" s="13"/>
      <c r="AM6" s="27"/>
    </row>
    <row r="7" spans="1:39" ht="15.75" customHeight="1" x14ac:dyDescent="0.25">
      <c r="A7" s="16">
        <v>4</v>
      </c>
      <c r="B7" s="74"/>
      <c r="C7" s="73">
        <f t="shared" si="0"/>
        <v>0</v>
      </c>
      <c r="D7" s="20"/>
      <c r="E7" s="24"/>
      <c r="F7" s="12"/>
      <c r="G7" s="24"/>
      <c r="H7" s="12"/>
      <c r="I7" s="27"/>
      <c r="J7" s="22"/>
      <c r="K7" s="24"/>
      <c r="L7" s="13"/>
      <c r="M7" s="24"/>
      <c r="N7" s="13"/>
      <c r="O7" s="27"/>
      <c r="P7" s="20"/>
      <c r="Q7" s="24"/>
      <c r="R7" s="12"/>
      <c r="S7" s="24"/>
      <c r="T7" s="12"/>
      <c r="U7" s="27"/>
      <c r="V7" s="22"/>
      <c r="W7" s="24"/>
      <c r="X7" s="13"/>
      <c r="Y7" s="24"/>
      <c r="Z7" s="13"/>
      <c r="AA7" s="27"/>
      <c r="AB7" s="20"/>
      <c r="AC7" s="24"/>
      <c r="AD7" s="12"/>
      <c r="AE7" s="24"/>
      <c r="AF7" s="12"/>
      <c r="AG7" s="27"/>
      <c r="AH7" s="22"/>
      <c r="AI7" s="24"/>
      <c r="AJ7" s="13"/>
      <c r="AK7" s="24"/>
      <c r="AL7" s="13"/>
      <c r="AM7" s="27"/>
    </row>
    <row r="8" spans="1:39" ht="15.75" customHeight="1" x14ac:dyDescent="0.25">
      <c r="A8" s="16">
        <v>5</v>
      </c>
      <c r="B8" s="74"/>
      <c r="C8" s="73">
        <f t="shared" si="0"/>
        <v>0</v>
      </c>
      <c r="D8" s="20"/>
      <c r="E8" s="24"/>
      <c r="F8" s="12"/>
      <c r="G8" s="24"/>
      <c r="H8" s="12"/>
      <c r="I8" s="27"/>
      <c r="J8" s="22"/>
      <c r="K8" s="24"/>
      <c r="L8" s="13"/>
      <c r="M8" s="24"/>
      <c r="N8" s="13"/>
      <c r="O8" s="27"/>
      <c r="P8" s="20"/>
      <c r="Q8" s="24"/>
      <c r="R8" s="12"/>
      <c r="S8" s="24"/>
      <c r="T8" s="12"/>
      <c r="U8" s="27"/>
      <c r="V8" s="22"/>
      <c r="W8" s="24"/>
      <c r="X8" s="13"/>
      <c r="Y8" s="24"/>
      <c r="Z8" s="13"/>
      <c r="AA8" s="27"/>
      <c r="AB8" s="20"/>
      <c r="AC8" s="24"/>
      <c r="AD8" s="12"/>
      <c r="AE8" s="24"/>
      <c r="AF8" s="12"/>
      <c r="AG8" s="27"/>
      <c r="AH8" s="22"/>
      <c r="AI8" s="75"/>
      <c r="AJ8" s="13"/>
      <c r="AK8" s="24"/>
      <c r="AL8" s="13"/>
      <c r="AM8" s="27"/>
    </row>
    <row r="9" spans="1:39" ht="15.75" customHeight="1" x14ac:dyDescent="0.25">
      <c r="A9" s="16">
        <v>6</v>
      </c>
      <c r="B9" s="74"/>
      <c r="C9" s="73">
        <f t="shared" si="0"/>
        <v>0</v>
      </c>
      <c r="D9" s="20"/>
      <c r="E9" s="24"/>
      <c r="F9" s="12"/>
      <c r="G9" s="24"/>
      <c r="H9" s="12"/>
      <c r="I9" s="27"/>
      <c r="J9" s="22"/>
      <c r="K9" s="75"/>
      <c r="L9" s="13"/>
      <c r="M9" s="24"/>
      <c r="N9" s="13"/>
      <c r="O9" s="27"/>
      <c r="P9" s="20"/>
      <c r="Q9" s="24"/>
      <c r="R9" s="12"/>
      <c r="S9" s="24"/>
      <c r="T9" s="12"/>
      <c r="U9" s="27"/>
      <c r="V9" s="22"/>
      <c r="W9" s="75"/>
      <c r="X9" s="13"/>
      <c r="Y9" s="24"/>
      <c r="Z9" s="13"/>
      <c r="AA9" s="27"/>
      <c r="AB9" s="20"/>
      <c r="AC9" s="24"/>
      <c r="AD9" s="12"/>
      <c r="AE9" s="24"/>
      <c r="AF9" s="12"/>
      <c r="AG9" s="27"/>
      <c r="AH9" s="22"/>
      <c r="AI9" s="24"/>
      <c r="AJ9" s="13"/>
      <c r="AK9" s="24"/>
      <c r="AL9" s="13"/>
      <c r="AM9" s="27"/>
    </row>
    <row r="10" spans="1:39" ht="15.75" customHeight="1" x14ac:dyDescent="0.25">
      <c r="A10" s="16">
        <v>7</v>
      </c>
      <c r="B10" s="74"/>
      <c r="C10" s="73">
        <f t="shared" si="0"/>
        <v>0</v>
      </c>
      <c r="D10" s="20"/>
      <c r="E10" s="24"/>
      <c r="F10" s="12"/>
      <c r="G10" s="24"/>
      <c r="H10" s="12"/>
      <c r="I10" s="27"/>
      <c r="J10" s="22"/>
      <c r="K10" s="24"/>
      <c r="L10" s="13"/>
      <c r="M10" s="24"/>
      <c r="N10" s="13"/>
      <c r="O10" s="27"/>
      <c r="P10" s="20"/>
      <c r="Q10" s="24"/>
      <c r="R10" s="12"/>
      <c r="S10" s="24"/>
      <c r="T10" s="12"/>
      <c r="U10" s="27"/>
      <c r="V10" s="22"/>
      <c r="W10" s="24"/>
      <c r="X10" s="13"/>
      <c r="Y10" s="24"/>
      <c r="Z10" s="13"/>
      <c r="AA10" s="27"/>
      <c r="AB10" s="20"/>
      <c r="AC10" s="24"/>
      <c r="AD10" s="12"/>
      <c r="AE10" s="24"/>
      <c r="AF10" s="12"/>
      <c r="AG10" s="27"/>
      <c r="AH10" s="22"/>
      <c r="AI10" s="24"/>
      <c r="AJ10" s="13"/>
      <c r="AK10" s="24"/>
      <c r="AL10" s="13"/>
      <c r="AM10" s="27"/>
    </row>
    <row r="11" spans="1:39" ht="15.75" customHeight="1" x14ac:dyDescent="0.25">
      <c r="A11" s="16">
        <v>8</v>
      </c>
      <c r="B11" s="74"/>
      <c r="C11" s="73">
        <f t="shared" si="0"/>
        <v>0</v>
      </c>
      <c r="D11" s="20"/>
      <c r="E11" s="24"/>
      <c r="F11" s="12"/>
      <c r="G11" s="24"/>
      <c r="H11" s="12"/>
      <c r="I11" s="27"/>
      <c r="J11" s="22"/>
      <c r="K11" s="24"/>
      <c r="L11" s="29"/>
      <c r="M11" s="24"/>
      <c r="N11" s="13"/>
      <c r="O11" s="27"/>
      <c r="P11" s="20"/>
      <c r="Q11" s="24"/>
      <c r="R11" s="12"/>
      <c r="S11" s="24"/>
      <c r="T11" s="12"/>
      <c r="U11" s="27"/>
      <c r="V11" s="22"/>
      <c r="W11" s="24"/>
      <c r="X11" s="29"/>
      <c r="Y11" s="24"/>
      <c r="Z11" s="13"/>
      <c r="AA11" s="27"/>
      <c r="AB11" s="20"/>
      <c r="AC11" s="24"/>
      <c r="AD11" s="12"/>
      <c r="AE11" s="24"/>
      <c r="AF11" s="12"/>
      <c r="AG11" s="27"/>
      <c r="AH11" s="22"/>
      <c r="AI11" s="24"/>
      <c r="AJ11" s="29"/>
      <c r="AK11" s="24"/>
      <c r="AL11" s="13"/>
      <c r="AM11" s="27"/>
    </row>
    <row r="12" spans="1:39" ht="15.75" customHeight="1" x14ac:dyDescent="0.25">
      <c r="A12" s="16">
        <v>9</v>
      </c>
      <c r="B12" s="74"/>
      <c r="C12" s="73">
        <f t="shared" si="0"/>
        <v>0</v>
      </c>
      <c r="D12" s="20"/>
      <c r="E12" s="24"/>
      <c r="F12" s="12"/>
      <c r="G12" s="24"/>
      <c r="H12" s="12"/>
      <c r="I12" s="27"/>
      <c r="J12" s="22"/>
      <c r="K12" s="75"/>
      <c r="L12" s="13"/>
      <c r="M12" s="24"/>
      <c r="N12" s="13"/>
      <c r="O12" s="27"/>
      <c r="P12" s="20"/>
      <c r="Q12" s="24"/>
      <c r="R12" s="12"/>
      <c r="S12" s="24"/>
      <c r="T12" s="12"/>
      <c r="U12" s="27"/>
      <c r="V12" s="22"/>
      <c r="W12" s="75"/>
      <c r="X12" s="13"/>
      <c r="Y12" s="24"/>
      <c r="Z12" s="13"/>
      <c r="AA12" s="27"/>
      <c r="AB12" s="20"/>
      <c r="AC12" s="24"/>
      <c r="AD12" s="12"/>
      <c r="AE12" s="24"/>
      <c r="AF12" s="12"/>
      <c r="AG12" s="27"/>
      <c r="AH12" s="22"/>
      <c r="AI12" s="75"/>
      <c r="AJ12" s="13"/>
      <c r="AK12" s="24"/>
      <c r="AL12" s="13"/>
      <c r="AM12" s="27"/>
    </row>
    <row r="13" spans="1:39" ht="15.75" customHeight="1" x14ac:dyDescent="0.25">
      <c r="A13" s="16">
        <v>10</v>
      </c>
      <c r="B13" s="74"/>
      <c r="C13" s="73">
        <f t="shared" si="0"/>
        <v>0</v>
      </c>
      <c r="D13" s="20"/>
      <c r="E13" s="24"/>
      <c r="F13" s="12"/>
      <c r="G13" s="24"/>
      <c r="H13" s="12"/>
      <c r="I13" s="27"/>
      <c r="J13" s="22"/>
      <c r="K13" s="75"/>
      <c r="L13" s="13"/>
      <c r="M13" s="24"/>
      <c r="N13" s="13"/>
      <c r="O13" s="27"/>
      <c r="P13" s="20"/>
      <c r="Q13" s="24"/>
      <c r="R13" s="12"/>
      <c r="S13" s="24"/>
      <c r="T13" s="12"/>
      <c r="U13" s="27"/>
      <c r="V13" s="22"/>
      <c r="W13" s="75"/>
      <c r="X13" s="13"/>
      <c r="Y13" s="24"/>
      <c r="Z13" s="13"/>
      <c r="AA13" s="27"/>
      <c r="AB13" s="20"/>
      <c r="AC13" s="24"/>
      <c r="AD13" s="12"/>
      <c r="AE13" s="24"/>
      <c r="AF13" s="12"/>
      <c r="AG13" s="27"/>
      <c r="AH13" s="22"/>
      <c r="AI13" s="75"/>
      <c r="AJ13" s="13"/>
      <c r="AK13" s="24"/>
      <c r="AL13" s="13"/>
      <c r="AM13" s="27"/>
    </row>
    <row r="14" spans="1:39" ht="15.75" customHeight="1" x14ac:dyDescent="0.25">
      <c r="A14" s="1"/>
      <c r="B14" s="74"/>
      <c r="C14" s="73">
        <f t="shared" si="0"/>
        <v>0</v>
      </c>
      <c r="D14" s="20"/>
      <c r="E14" s="24"/>
      <c r="F14" s="12"/>
      <c r="G14" s="24"/>
      <c r="H14" s="12"/>
      <c r="I14" s="27"/>
      <c r="J14" s="22"/>
      <c r="K14" s="75"/>
      <c r="L14" s="13"/>
      <c r="M14" s="24"/>
      <c r="N14" s="13"/>
      <c r="O14" s="27"/>
      <c r="P14" s="20"/>
      <c r="Q14" s="24"/>
      <c r="R14" s="12"/>
      <c r="S14" s="24"/>
      <c r="T14" s="12"/>
      <c r="U14" s="27"/>
      <c r="V14" s="22"/>
      <c r="W14" s="75"/>
      <c r="X14" s="13"/>
      <c r="Y14" s="24"/>
      <c r="Z14" s="13"/>
      <c r="AA14" s="27"/>
      <c r="AB14" s="20"/>
      <c r="AC14" s="24"/>
      <c r="AD14" s="12"/>
      <c r="AE14" s="24"/>
      <c r="AF14" s="12"/>
      <c r="AG14" s="27"/>
      <c r="AH14" s="22"/>
      <c r="AI14" s="75"/>
      <c r="AJ14" s="13"/>
      <c r="AK14" s="24"/>
      <c r="AL14" s="13"/>
      <c r="AM14" s="27"/>
    </row>
    <row r="15" spans="1:39" ht="15.75" customHeight="1" x14ac:dyDescent="0.25">
      <c r="A15" s="1"/>
      <c r="B15" s="74"/>
      <c r="C15" s="73">
        <f t="shared" si="0"/>
        <v>0</v>
      </c>
      <c r="D15" s="20"/>
      <c r="E15" s="24"/>
      <c r="F15" s="12"/>
      <c r="G15" s="24"/>
      <c r="H15" s="12"/>
      <c r="I15" s="27"/>
      <c r="J15" s="22"/>
      <c r="K15" s="75"/>
      <c r="L15" s="13"/>
      <c r="M15" s="24"/>
      <c r="N15" s="13"/>
      <c r="O15" s="27"/>
      <c r="P15" s="20"/>
      <c r="Q15" s="24"/>
      <c r="R15" s="12"/>
      <c r="S15" s="24"/>
      <c r="T15" s="12"/>
      <c r="U15" s="27"/>
      <c r="V15" s="22"/>
      <c r="W15" s="75"/>
      <c r="X15" s="13"/>
      <c r="Y15" s="24"/>
      <c r="Z15" s="13"/>
      <c r="AA15" s="27"/>
      <c r="AB15" s="20"/>
      <c r="AC15" s="24"/>
      <c r="AD15" s="12"/>
      <c r="AE15" s="24"/>
      <c r="AF15" s="12"/>
      <c r="AG15" s="27"/>
      <c r="AH15" s="22"/>
      <c r="AI15" s="75"/>
      <c r="AJ15" s="13"/>
      <c r="AK15" s="24"/>
      <c r="AL15" s="13"/>
      <c r="AM15" s="27"/>
    </row>
    <row r="16" spans="1:39" ht="15.75" customHeight="1" x14ac:dyDescent="0.25">
      <c r="A16" s="1"/>
      <c r="B16" s="74"/>
      <c r="C16" s="73">
        <f t="shared" si="0"/>
        <v>0</v>
      </c>
      <c r="D16" s="20"/>
      <c r="E16" s="24"/>
      <c r="F16" s="12"/>
      <c r="G16" s="24"/>
      <c r="H16" s="12"/>
      <c r="I16" s="27"/>
      <c r="J16" s="22"/>
      <c r="K16" s="75"/>
      <c r="L16" s="13"/>
      <c r="M16" s="24"/>
      <c r="N16" s="13"/>
      <c r="O16" s="27"/>
      <c r="P16" s="20"/>
      <c r="Q16" s="24"/>
      <c r="R16" s="12"/>
      <c r="S16" s="24"/>
      <c r="T16" s="12"/>
      <c r="U16" s="27"/>
      <c r="V16" s="22"/>
      <c r="W16" s="75"/>
      <c r="X16" s="13"/>
      <c r="Y16" s="24"/>
      <c r="Z16" s="13"/>
      <c r="AA16" s="27"/>
      <c r="AB16" s="20"/>
      <c r="AC16" s="24"/>
      <c r="AD16" s="12"/>
      <c r="AE16" s="24"/>
      <c r="AF16" s="12"/>
      <c r="AG16" s="27"/>
      <c r="AH16" s="22"/>
      <c r="AI16" s="75"/>
      <c r="AJ16" s="13"/>
      <c r="AK16" s="24"/>
      <c r="AL16" s="13"/>
      <c r="AM16" s="27"/>
    </row>
    <row r="17" spans="1:39" ht="15.75" customHeight="1" x14ac:dyDescent="0.25">
      <c r="A17" s="1"/>
      <c r="B17" s="74"/>
      <c r="C17" s="73">
        <f t="shared" si="0"/>
        <v>0</v>
      </c>
      <c r="D17" s="20"/>
      <c r="E17" s="27"/>
      <c r="F17" s="20"/>
      <c r="G17" s="27"/>
      <c r="H17" s="20"/>
      <c r="I17" s="27"/>
      <c r="J17" s="22"/>
      <c r="K17" s="76"/>
      <c r="L17" s="22"/>
      <c r="M17" s="27"/>
      <c r="N17" s="22"/>
      <c r="O17" s="27"/>
      <c r="P17" s="20"/>
      <c r="Q17" s="27"/>
      <c r="R17" s="20"/>
      <c r="S17" s="27"/>
      <c r="T17" s="20"/>
      <c r="U17" s="27"/>
      <c r="V17" s="22"/>
      <c r="W17" s="76"/>
      <c r="X17" s="22"/>
      <c r="Y17" s="27"/>
      <c r="Z17" s="22"/>
      <c r="AA17" s="27"/>
      <c r="AB17" s="20"/>
      <c r="AC17" s="27"/>
      <c r="AD17" s="20"/>
      <c r="AE17" s="27"/>
      <c r="AF17" s="20"/>
      <c r="AG17" s="27"/>
      <c r="AH17" s="22"/>
      <c r="AI17" s="76"/>
      <c r="AJ17" s="22"/>
      <c r="AK17" s="27"/>
      <c r="AL17" s="22"/>
      <c r="AM17" s="27"/>
    </row>
    <row r="18" spans="1:39" ht="15.75" customHeight="1" x14ac:dyDescent="0.25">
      <c r="A18" s="1"/>
      <c r="B18" s="77"/>
      <c r="C18" s="7"/>
      <c r="D18" s="7"/>
      <c r="E18" s="7"/>
      <c r="F18" s="7"/>
      <c r="G18" s="7"/>
      <c r="H18" s="7"/>
      <c r="I18" s="7"/>
      <c r="J18" s="7"/>
      <c r="K18" s="7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.75" customHeight="1" x14ac:dyDescent="0.25">
      <c r="A19" s="1"/>
      <c r="B19" s="7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.75" customHeight="1" x14ac:dyDescent="0.25">
      <c r="A20" s="1"/>
      <c r="B20" s="7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.75" customHeight="1" x14ac:dyDescent="0.25">
      <c r="A21" s="1"/>
      <c r="B21" s="7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.75" customHeight="1" x14ac:dyDescent="0.25">
      <c r="A22" s="1"/>
      <c r="B22" s="7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.75" customHeight="1" x14ac:dyDescent="0.25">
      <c r="A23" s="1"/>
      <c r="B23" s="7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5.75" customHeight="1" x14ac:dyDescent="0.25">
      <c r="A24" s="1"/>
      <c r="B24" s="7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5.75" customHeight="1" x14ac:dyDescent="0.25">
      <c r="A25" s="1"/>
      <c r="B25" s="7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5.75" customHeight="1" x14ac:dyDescent="0.25">
      <c r="A26" s="1"/>
      <c r="B26" s="7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5.75" customHeight="1" x14ac:dyDescent="0.25">
      <c r="A27" s="1"/>
      <c r="B27" s="7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5.75" customHeight="1" x14ac:dyDescent="0.25">
      <c r="A28" s="1"/>
      <c r="B28" s="7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5.75" customHeight="1" x14ac:dyDescent="0.25">
      <c r="A29" s="1"/>
      <c r="B29" s="7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5.75" customHeight="1" x14ac:dyDescent="0.25">
      <c r="A30" s="1"/>
      <c r="B30" s="7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5.75" customHeight="1" x14ac:dyDescent="0.25">
      <c r="A31" s="1"/>
      <c r="B31" s="7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5.75" customHeight="1" x14ac:dyDescent="0.25">
      <c r="A32" s="1"/>
      <c r="B32" s="7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5.75" customHeight="1" x14ac:dyDescent="0.25">
      <c r="A33" s="1"/>
      <c r="B33" s="7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5.75" customHeight="1" x14ac:dyDescent="0.25">
      <c r="A34" s="1"/>
      <c r="B34" s="7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5.75" customHeight="1" x14ac:dyDescent="0.25">
      <c r="A35" s="1"/>
      <c r="B35" s="7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5.75" customHeight="1" x14ac:dyDescent="0.25">
      <c r="A36" s="1"/>
      <c r="B36" s="7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5.75" customHeight="1" x14ac:dyDescent="0.25">
      <c r="A37" s="1"/>
      <c r="B37" s="7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5.75" customHeight="1" x14ac:dyDescent="0.25">
      <c r="A38" s="1"/>
      <c r="B38" s="7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5.75" customHeight="1" x14ac:dyDescent="0.25">
      <c r="A39" s="1"/>
      <c r="B39" s="7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5.75" customHeight="1" x14ac:dyDescent="0.25">
      <c r="A40" s="1"/>
      <c r="B40" s="7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5.75" customHeight="1" x14ac:dyDescent="0.25">
      <c r="A41" s="1"/>
      <c r="B41" s="7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5.75" customHeight="1" x14ac:dyDescent="0.25">
      <c r="A42" s="1"/>
      <c r="B42" s="7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5.75" customHeight="1" x14ac:dyDescent="0.25">
      <c r="A43" s="1"/>
      <c r="B43" s="7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5.75" customHeight="1" x14ac:dyDescent="0.25">
      <c r="A44" s="1"/>
      <c r="B44" s="7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5.75" customHeight="1" x14ac:dyDescent="0.25">
      <c r="A45" s="1"/>
      <c r="B45" s="7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5.75" customHeight="1" x14ac:dyDescent="0.25">
      <c r="A46" s="1"/>
      <c r="B46" s="7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5.75" customHeight="1" x14ac:dyDescent="0.25">
      <c r="A47" s="1"/>
      <c r="B47" s="7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5.75" customHeight="1" x14ac:dyDescent="0.25">
      <c r="A48" s="1"/>
      <c r="B48" s="7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ht="15.75" customHeight="1" x14ac:dyDescent="0.25">
      <c r="A49" s="1"/>
      <c r="B49" s="7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ht="15.75" customHeight="1" x14ac:dyDescent="0.25">
      <c r="A50" s="1"/>
      <c r="B50" s="7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15.75" customHeight="1" x14ac:dyDescent="0.25">
      <c r="A51" s="1"/>
      <c r="B51" s="7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ht="15.75" customHeight="1" x14ac:dyDescent="0.25">
      <c r="A52" s="1"/>
      <c r="B52" s="7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15.75" customHeight="1" x14ac:dyDescent="0.25">
      <c r="A53" s="1"/>
      <c r="B53" s="7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ht="15.75" customHeight="1" x14ac:dyDescent="0.25">
      <c r="A54" s="1"/>
      <c r="B54" s="7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5.75" customHeight="1" x14ac:dyDescent="0.25">
      <c r="A55" s="1"/>
      <c r="B55" s="7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5.75" customHeight="1" x14ac:dyDescent="0.25">
      <c r="A56" s="1"/>
      <c r="B56" s="7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15.75" customHeight="1" x14ac:dyDescent="0.25">
      <c r="A57" s="1"/>
      <c r="B57" s="7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15.75" customHeight="1" x14ac:dyDescent="0.25">
      <c r="A58" s="1"/>
      <c r="B58" s="7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5.75" customHeight="1" x14ac:dyDescent="0.25">
      <c r="A59" s="1"/>
      <c r="B59" s="7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5.75" customHeight="1" x14ac:dyDescent="0.25">
      <c r="A60" s="1"/>
      <c r="B60" s="7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ht="15.75" customHeight="1" x14ac:dyDescent="0.25">
      <c r="A61" s="1"/>
      <c r="B61" s="7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15.75" customHeight="1" x14ac:dyDescent="0.25">
      <c r="A62" s="1"/>
      <c r="B62" s="7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15.75" customHeight="1" x14ac:dyDescent="0.25">
      <c r="A63" s="1"/>
      <c r="B63" s="7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ht="15.75" customHeight="1" x14ac:dyDescent="0.25">
      <c r="A64" s="1"/>
      <c r="B64" s="7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ht="15.75" customHeight="1" x14ac:dyDescent="0.25">
      <c r="A65" s="1"/>
      <c r="B65" s="7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15.75" customHeight="1" x14ac:dyDescent="0.25">
      <c r="A66" s="1"/>
      <c r="B66" s="7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15.75" customHeight="1" x14ac:dyDescent="0.25">
      <c r="A67" s="1"/>
      <c r="B67" s="7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15.75" customHeight="1" x14ac:dyDescent="0.25">
      <c r="A68" s="1"/>
      <c r="B68" s="7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5.75" customHeight="1" x14ac:dyDescent="0.25">
      <c r="A69" s="1"/>
      <c r="B69" s="7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5.75" customHeight="1" x14ac:dyDescent="0.25">
      <c r="A70" s="1"/>
      <c r="B70" s="7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15.75" customHeight="1" x14ac:dyDescent="0.25">
      <c r="A71" s="1"/>
      <c r="B71" s="7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ht="15.75" customHeight="1" x14ac:dyDescent="0.25">
      <c r="A72" s="1"/>
      <c r="B72" s="7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15.75" customHeight="1" x14ac:dyDescent="0.25">
      <c r="A73" s="1"/>
      <c r="B73" s="7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15.75" customHeight="1" x14ac:dyDescent="0.25">
      <c r="A74" s="1"/>
      <c r="B74" s="7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15.75" customHeight="1" x14ac:dyDescent="0.25">
      <c r="A75" s="1"/>
      <c r="B75" s="7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15.75" customHeight="1" x14ac:dyDescent="0.25">
      <c r="A76" s="1"/>
      <c r="B76" s="7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15.75" customHeight="1" x14ac:dyDescent="0.25">
      <c r="A77" s="1"/>
      <c r="B77" s="7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15.75" customHeight="1" x14ac:dyDescent="0.25">
      <c r="A78" s="1"/>
      <c r="B78" s="7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15.75" customHeight="1" x14ac:dyDescent="0.25">
      <c r="A79" s="1"/>
      <c r="B79" s="7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15.75" customHeight="1" x14ac:dyDescent="0.25">
      <c r="A80" s="1"/>
      <c r="B80" s="7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5.75" customHeight="1" x14ac:dyDescent="0.25">
      <c r="A81" s="1"/>
      <c r="B81" s="7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15.75" customHeight="1" x14ac:dyDescent="0.25">
      <c r="A82" s="1"/>
      <c r="B82" s="7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5.75" customHeight="1" x14ac:dyDescent="0.25">
      <c r="A83" s="1"/>
      <c r="B83" s="7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5.75" customHeight="1" x14ac:dyDescent="0.25">
      <c r="A84" s="1"/>
      <c r="B84" s="7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15.75" customHeight="1" x14ac:dyDescent="0.25">
      <c r="A85" s="1"/>
      <c r="B85" s="7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5.75" customHeight="1" x14ac:dyDescent="0.25">
      <c r="A86" s="1"/>
      <c r="B86" s="7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15.75" customHeight="1" x14ac:dyDescent="0.25">
      <c r="A87" s="1"/>
      <c r="B87" s="7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15.75" customHeight="1" x14ac:dyDescent="0.25">
      <c r="A88" s="1"/>
      <c r="B88" s="7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5.75" customHeight="1" x14ac:dyDescent="0.25">
      <c r="A89" s="1"/>
      <c r="B89" s="7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5.75" customHeight="1" x14ac:dyDescent="0.25">
      <c r="A90" s="1"/>
      <c r="B90" s="7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ht="15.75" customHeight="1" x14ac:dyDescent="0.25">
      <c r="A91" s="1"/>
      <c r="B91" s="7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5.75" customHeight="1" x14ac:dyDescent="0.25">
      <c r="A92" s="1"/>
      <c r="B92" s="7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15.75" customHeight="1" x14ac:dyDescent="0.25">
      <c r="A93" s="1"/>
      <c r="B93" s="7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15.75" customHeight="1" x14ac:dyDescent="0.25">
      <c r="A94" s="1"/>
      <c r="B94" s="7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15.75" customHeight="1" x14ac:dyDescent="0.25">
      <c r="A95" s="1"/>
      <c r="B95" s="7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15.75" customHeight="1" x14ac:dyDescent="0.25">
      <c r="A96" s="1"/>
      <c r="B96" s="7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15.75" customHeight="1" x14ac:dyDescent="0.25">
      <c r="A97" s="1"/>
      <c r="B97" s="7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15.75" customHeight="1" x14ac:dyDescent="0.25">
      <c r="A98" s="1"/>
      <c r="B98" s="7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15.75" customHeight="1" x14ac:dyDescent="0.25">
      <c r="A99" s="1"/>
      <c r="B99" s="7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5.75" customHeight="1" x14ac:dyDescent="0.25">
      <c r="A100" s="1"/>
      <c r="B100" s="7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15.75" customHeight="1" x14ac:dyDescent="0.25">
      <c r="A101" s="1"/>
      <c r="B101" s="7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5.75" customHeight="1" x14ac:dyDescent="0.25">
      <c r="A102" s="1"/>
      <c r="B102" s="7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15.75" customHeight="1" x14ac:dyDescent="0.25">
      <c r="A103" s="1"/>
      <c r="B103" s="7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ht="15.75" customHeight="1" x14ac:dyDescent="0.25">
      <c r="A104" s="1"/>
      <c r="B104" s="7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15.75" customHeight="1" x14ac:dyDescent="0.25">
      <c r="A105" s="1"/>
      <c r="B105" s="7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5.75" customHeight="1" x14ac:dyDescent="0.25">
      <c r="A106" s="1"/>
      <c r="B106" s="7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ht="15.75" customHeight="1" x14ac:dyDescent="0.25">
      <c r="A107" s="1"/>
      <c r="B107" s="7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15.75" customHeight="1" x14ac:dyDescent="0.25">
      <c r="A108" s="1"/>
      <c r="B108" s="7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5.75" customHeight="1" x14ac:dyDescent="0.25">
      <c r="A109" s="1"/>
      <c r="B109" s="7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5.75" customHeight="1" x14ac:dyDescent="0.25">
      <c r="A110" s="1"/>
      <c r="B110" s="7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ht="15.75" customHeight="1" x14ac:dyDescent="0.25">
      <c r="A111" s="1"/>
      <c r="B111" s="7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ht="15.75" customHeight="1" x14ac:dyDescent="0.25">
      <c r="A112" s="1"/>
      <c r="B112" s="7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ht="15.75" customHeight="1" x14ac:dyDescent="0.25">
      <c r="A113" s="1"/>
      <c r="B113" s="7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ht="15.75" customHeight="1" x14ac:dyDescent="0.25">
      <c r="A114" s="1"/>
      <c r="B114" s="7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ht="15.75" customHeight="1" x14ac:dyDescent="0.25">
      <c r="A115" s="1"/>
      <c r="B115" s="7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ht="15.75" customHeight="1" x14ac:dyDescent="0.25">
      <c r="A116" s="1"/>
      <c r="B116" s="7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ht="15.75" customHeight="1" x14ac:dyDescent="0.25">
      <c r="A117" s="1"/>
      <c r="B117" s="7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ht="15.75" customHeight="1" x14ac:dyDescent="0.25">
      <c r="A118" s="1"/>
      <c r="B118" s="7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ht="15.75" customHeight="1" x14ac:dyDescent="0.25">
      <c r="A119" s="1"/>
      <c r="B119" s="7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ht="15.75" customHeight="1" x14ac:dyDescent="0.25">
      <c r="A120" s="1"/>
      <c r="B120" s="7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ht="15.75" customHeight="1" x14ac:dyDescent="0.25">
      <c r="A121" s="1"/>
      <c r="B121" s="7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ht="15.75" customHeight="1" x14ac:dyDescent="0.25">
      <c r="A122" s="1"/>
      <c r="B122" s="7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ht="15.75" customHeight="1" x14ac:dyDescent="0.25">
      <c r="A123" s="1"/>
      <c r="B123" s="7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ht="15.75" customHeight="1" x14ac:dyDescent="0.25">
      <c r="A124" s="1"/>
      <c r="B124" s="7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ht="15.75" customHeight="1" x14ac:dyDescent="0.25">
      <c r="A125" s="1"/>
      <c r="B125" s="7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ht="15.75" customHeight="1" x14ac:dyDescent="0.25">
      <c r="A126" s="1"/>
      <c r="B126" s="7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ht="15.75" customHeight="1" x14ac:dyDescent="0.25">
      <c r="A127" s="1"/>
      <c r="B127" s="7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ht="15.75" customHeight="1" x14ac:dyDescent="0.25">
      <c r="A128" s="1"/>
      <c r="B128" s="7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ht="15.75" customHeight="1" x14ac:dyDescent="0.25">
      <c r="A129" s="1"/>
      <c r="B129" s="7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ht="15.75" customHeight="1" x14ac:dyDescent="0.25">
      <c r="A130" s="1"/>
      <c r="B130" s="7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ht="15.75" customHeight="1" x14ac:dyDescent="0.25">
      <c r="A131" s="1"/>
      <c r="B131" s="7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ht="15.75" customHeight="1" x14ac:dyDescent="0.25">
      <c r="A132" s="1"/>
      <c r="B132" s="7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ht="15.75" customHeight="1" x14ac:dyDescent="0.25">
      <c r="A133" s="1"/>
      <c r="B133" s="7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ht="15.75" customHeight="1" x14ac:dyDescent="0.25">
      <c r="A134" s="1"/>
      <c r="B134" s="7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ht="15.75" customHeight="1" x14ac:dyDescent="0.25">
      <c r="A135" s="1"/>
      <c r="B135" s="7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ht="15.75" customHeight="1" x14ac:dyDescent="0.25">
      <c r="A136" s="1"/>
      <c r="B136" s="7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ht="15.75" customHeight="1" x14ac:dyDescent="0.25">
      <c r="A137" s="1"/>
      <c r="B137" s="7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ht="15.75" customHeight="1" x14ac:dyDescent="0.25">
      <c r="A138" s="1"/>
      <c r="B138" s="7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ht="15.75" customHeight="1" x14ac:dyDescent="0.25">
      <c r="A139" s="1"/>
      <c r="B139" s="7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ht="15.75" customHeight="1" x14ac:dyDescent="0.25">
      <c r="A140" s="1"/>
      <c r="B140" s="7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ht="15.75" customHeight="1" x14ac:dyDescent="0.25">
      <c r="A141" s="1"/>
      <c r="B141" s="7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ht="15.75" customHeight="1" x14ac:dyDescent="0.25">
      <c r="A142" s="1"/>
      <c r="B142" s="7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ht="15.75" customHeight="1" x14ac:dyDescent="0.25">
      <c r="A143" s="1"/>
      <c r="B143" s="7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ht="15.75" customHeight="1" x14ac:dyDescent="0.25">
      <c r="A144" s="1"/>
      <c r="B144" s="7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ht="15.75" customHeight="1" x14ac:dyDescent="0.25">
      <c r="A145" s="1"/>
      <c r="B145" s="7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ht="15.75" customHeight="1" x14ac:dyDescent="0.25">
      <c r="A146" s="1"/>
      <c r="B146" s="7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ht="15.75" customHeight="1" x14ac:dyDescent="0.25">
      <c r="A147" s="1"/>
      <c r="B147" s="7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ht="15.75" customHeight="1" x14ac:dyDescent="0.25">
      <c r="A148" s="1"/>
      <c r="B148" s="7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ht="15.75" customHeight="1" x14ac:dyDescent="0.25">
      <c r="A149" s="1"/>
      <c r="B149" s="7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ht="15.75" customHeight="1" x14ac:dyDescent="0.25">
      <c r="A150" s="1"/>
      <c r="B150" s="7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ht="15.75" customHeight="1" x14ac:dyDescent="0.25">
      <c r="A151" s="1"/>
      <c r="B151" s="7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ht="15.75" customHeight="1" x14ac:dyDescent="0.25">
      <c r="A152" s="1"/>
      <c r="B152" s="7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ht="15.75" customHeight="1" x14ac:dyDescent="0.25">
      <c r="A153" s="1"/>
      <c r="B153" s="7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ht="15.75" customHeight="1" x14ac:dyDescent="0.25">
      <c r="A154" s="1"/>
      <c r="B154" s="7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ht="15.75" customHeight="1" x14ac:dyDescent="0.25">
      <c r="A155" s="1"/>
      <c r="B155" s="7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ht="15.75" customHeight="1" x14ac:dyDescent="0.25">
      <c r="A156" s="1"/>
      <c r="B156" s="7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ht="15.75" customHeight="1" x14ac:dyDescent="0.25">
      <c r="A157" s="1"/>
      <c r="B157" s="7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ht="15.75" customHeight="1" x14ac:dyDescent="0.25">
      <c r="A158" s="1"/>
      <c r="B158" s="7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ht="15.75" customHeight="1" x14ac:dyDescent="0.25">
      <c r="A159" s="1"/>
      <c r="B159" s="7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ht="15.75" customHeight="1" x14ac:dyDescent="0.25">
      <c r="A160" s="1"/>
      <c r="B160" s="7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ht="15.75" customHeight="1" x14ac:dyDescent="0.25">
      <c r="A161" s="1"/>
      <c r="B161" s="7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ht="15.75" customHeight="1" x14ac:dyDescent="0.25">
      <c r="A162" s="1"/>
      <c r="B162" s="7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ht="15.75" customHeight="1" x14ac:dyDescent="0.25">
      <c r="A163" s="1"/>
      <c r="B163" s="7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ht="15.75" customHeight="1" x14ac:dyDescent="0.25">
      <c r="A164" s="1"/>
      <c r="B164" s="7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ht="15.75" customHeight="1" x14ac:dyDescent="0.25">
      <c r="A165" s="1"/>
      <c r="B165" s="7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ht="15.75" customHeight="1" x14ac:dyDescent="0.25">
      <c r="A166" s="1"/>
      <c r="B166" s="7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ht="15.75" customHeight="1" x14ac:dyDescent="0.25">
      <c r="A167" s="1"/>
      <c r="B167" s="7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ht="15.75" customHeight="1" x14ac:dyDescent="0.25">
      <c r="A168" s="1"/>
      <c r="B168" s="7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ht="15.75" customHeight="1" x14ac:dyDescent="0.25">
      <c r="A169" s="1"/>
      <c r="B169" s="7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ht="15.75" customHeight="1" x14ac:dyDescent="0.25">
      <c r="A170" s="1"/>
      <c r="B170" s="7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ht="15.75" customHeight="1" x14ac:dyDescent="0.25">
      <c r="A171" s="1"/>
      <c r="B171" s="7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ht="15.75" customHeight="1" x14ac:dyDescent="0.25">
      <c r="A172" s="1"/>
      <c r="B172" s="7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ht="15.75" customHeight="1" x14ac:dyDescent="0.25">
      <c r="A173" s="1"/>
      <c r="B173" s="7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ht="15.75" customHeight="1" x14ac:dyDescent="0.25">
      <c r="A174" s="1"/>
      <c r="B174" s="7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ht="15.75" customHeight="1" x14ac:dyDescent="0.25">
      <c r="A175" s="1"/>
      <c r="B175" s="7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ht="15.75" customHeight="1" x14ac:dyDescent="0.25">
      <c r="A176" s="1"/>
      <c r="B176" s="7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ht="15.75" customHeight="1" x14ac:dyDescent="0.25">
      <c r="A177" s="1"/>
      <c r="B177" s="7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ht="15.75" customHeight="1" x14ac:dyDescent="0.25">
      <c r="A178" s="1"/>
      <c r="B178" s="7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ht="15.75" customHeight="1" x14ac:dyDescent="0.25">
      <c r="A179" s="1"/>
      <c r="B179" s="7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ht="15.75" customHeight="1" x14ac:dyDescent="0.25">
      <c r="A180" s="1"/>
      <c r="B180" s="7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ht="15.75" customHeight="1" x14ac:dyDescent="0.25">
      <c r="A181" s="1"/>
      <c r="B181" s="7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ht="15.75" customHeight="1" x14ac:dyDescent="0.25">
      <c r="A182" s="1"/>
      <c r="B182" s="7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ht="15.75" customHeight="1" x14ac:dyDescent="0.25">
      <c r="A183" s="1"/>
      <c r="B183" s="7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ht="15.75" customHeight="1" x14ac:dyDescent="0.25">
      <c r="A184" s="1"/>
      <c r="B184" s="7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ht="15.75" customHeight="1" x14ac:dyDescent="0.25">
      <c r="A185" s="1"/>
      <c r="B185" s="7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ht="15.75" customHeight="1" x14ac:dyDescent="0.25">
      <c r="A186" s="1"/>
      <c r="B186" s="7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ht="15.75" customHeight="1" x14ac:dyDescent="0.25">
      <c r="A187" s="1"/>
      <c r="B187" s="7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ht="15.75" customHeight="1" x14ac:dyDescent="0.25">
      <c r="A188" s="1"/>
      <c r="B188" s="7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ht="15.75" customHeight="1" x14ac:dyDescent="0.25">
      <c r="A189" s="1"/>
      <c r="B189" s="7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ht="15.75" customHeight="1" x14ac:dyDescent="0.25">
      <c r="A190" s="1"/>
      <c r="B190" s="7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ht="15.75" customHeight="1" x14ac:dyDescent="0.25">
      <c r="A191" s="1"/>
      <c r="B191" s="7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ht="15.75" customHeight="1" x14ac:dyDescent="0.25">
      <c r="A192" s="1"/>
      <c r="B192" s="7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ht="15.75" customHeight="1" x14ac:dyDescent="0.25">
      <c r="A193" s="1"/>
      <c r="B193" s="7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ht="15.75" customHeight="1" x14ac:dyDescent="0.25">
      <c r="A194" s="1"/>
      <c r="B194" s="7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:39" ht="15.75" customHeight="1" x14ac:dyDescent="0.25">
      <c r="A195" s="1"/>
      <c r="B195" s="7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ht="15.75" customHeight="1" x14ac:dyDescent="0.25">
      <c r="A196" s="1"/>
      <c r="B196" s="7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:39" ht="15.75" customHeight="1" x14ac:dyDescent="0.25">
      <c r="A197" s="1"/>
      <c r="B197" s="7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:39" ht="15.75" customHeight="1" x14ac:dyDescent="0.25">
      <c r="A198" s="1"/>
      <c r="B198" s="7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1:39" ht="15.75" customHeight="1" x14ac:dyDescent="0.25">
      <c r="A199" s="1"/>
      <c r="B199" s="7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1:39" ht="15.75" customHeight="1" x14ac:dyDescent="0.25">
      <c r="A200" s="1"/>
      <c r="B200" s="7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1:39" ht="15.75" customHeight="1" x14ac:dyDescent="0.25">
      <c r="A201" s="1"/>
      <c r="B201" s="7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ht="15.75" customHeight="1" x14ac:dyDescent="0.25">
      <c r="A202" s="1"/>
      <c r="B202" s="7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1:39" ht="15.75" customHeight="1" x14ac:dyDescent="0.25">
      <c r="A203" s="1"/>
      <c r="B203" s="7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1:39" ht="15.75" customHeight="1" x14ac:dyDescent="0.25">
      <c r="A204" s="1"/>
      <c r="B204" s="7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1:39" ht="15.75" customHeight="1" x14ac:dyDescent="0.25">
      <c r="A205" s="1"/>
      <c r="B205" s="7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1:39" ht="15.75" customHeight="1" x14ac:dyDescent="0.25">
      <c r="A206" s="1"/>
      <c r="B206" s="7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1:39" ht="15.75" customHeight="1" x14ac:dyDescent="0.25">
      <c r="A207" s="1"/>
      <c r="B207" s="7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ht="15.75" customHeight="1" x14ac:dyDescent="0.25">
      <c r="A208" s="1"/>
      <c r="B208" s="7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ht="15.75" customHeight="1" x14ac:dyDescent="0.25">
      <c r="A209" s="1"/>
      <c r="B209" s="7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1:39" ht="15.75" customHeight="1" x14ac:dyDescent="0.25">
      <c r="A210" s="1"/>
      <c r="B210" s="7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1:39" ht="15.75" customHeight="1" x14ac:dyDescent="0.25">
      <c r="A211" s="1"/>
      <c r="B211" s="7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ht="15.75" customHeight="1" x14ac:dyDescent="0.25">
      <c r="A212" s="1"/>
      <c r="B212" s="7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ht="15.75" customHeight="1" x14ac:dyDescent="0.25">
      <c r="A213" s="1"/>
      <c r="B213" s="7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1:39" ht="15.75" customHeight="1" x14ac:dyDescent="0.25">
      <c r="A214" s="1"/>
      <c r="B214" s="7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1:39" ht="15.75" customHeight="1" x14ac:dyDescent="0.25">
      <c r="A215" s="1"/>
      <c r="B215" s="7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:39" ht="15.75" customHeight="1" x14ac:dyDescent="0.25">
      <c r="A216" s="1"/>
      <c r="B216" s="7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ht="15.75" customHeight="1" x14ac:dyDescent="0.25">
      <c r="A217" s="1"/>
      <c r="B217" s="7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:39" ht="15.75" customHeight="1" x14ac:dyDescent="0.25">
      <c r="A218" s="1"/>
      <c r="B218" s="7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ht="15.75" customHeight="1" x14ac:dyDescent="0.25">
      <c r="A219" s="1"/>
      <c r="B219" s="7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ht="15.75" customHeight="1" x14ac:dyDescent="0.25">
      <c r="A220" s="1"/>
      <c r="B220" s="7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1:39" ht="15.75" customHeight="1" x14ac:dyDescent="0.2"/>
    <row r="222" spans="1:39" ht="15.75" customHeight="1" x14ac:dyDescent="0.2"/>
    <row r="223" spans="1:39" ht="15.75" customHeight="1" x14ac:dyDescent="0.2"/>
    <row r="224" spans="1:39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X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17.28515625" customWidth="1"/>
    <col min="3" max="26" width="12.7109375" customWidth="1"/>
  </cols>
  <sheetData>
    <row r="1" spans="1:24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</row>
    <row r="2" spans="1:24" ht="15.75" customHeight="1" x14ac:dyDescent="0.3">
      <c r="A2" s="4" t="s">
        <v>7</v>
      </c>
      <c r="B2" s="5"/>
      <c r="C2" s="6"/>
      <c r="D2" s="7"/>
      <c r="E2" s="7"/>
      <c r="F2" s="6"/>
      <c r="G2" s="7"/>
      <c r="H2" s="7"/>
      <c r="I2" s="6"/>
      <c r="J2" s="7"/>
      <c r="K2" s="7"/>
      <c r="L2" s="6"/>
      <c r="M2" s="7"/>
      <c r="N2" s="7"/>
      <c r="O2" s="6"/>
      <c r="P2" s="7"/>
      <c r="Q2" s="7"/>
      <c r="R2" s="6"/>
      <c r="S2" s="7"/>
      <c r="T2" s="7"/>
      <c r="U2" s="7"/>
      <c r="V2" s="7"/>
      <c r="W2" s="7"/>
      <c r="X2" s="6"/>
    </row>
    <row r="3" spans="1:24" ht="15.75" customHeight="1" x14ac:dyDescent="0.25">
      <c r="A3" s="7"/>
      <c r="B3" s="5"/>
      <c r="C3" s="6"/>
      <c r="D3" s="7">
        <v>3</v>
      </c>
      <c r="E3" s="7">
        <v>3</v>
      </c>
      <c r="F3" s="6">
        <v>4</v>
      </c>
      <c r="G3" s="7">
        <v>0</v>
      </c>
      <c r="H3" s="7">
        <v>0</v>
      </c>
      <c r="I3" s="6">
        <v>0</v>
      </c>
      <c r="J3" s="7">
        <v>0</v>
      </c>
      <c r="K3" s="7">
        <v>0</v>
      </c>
      <c r="L3" s="6">
        <v>0</v>
      </c>
      <c r="M3" s="7">
        <v>0</v>
      </c>
      <c r="N3" s="7">
        <v>0</v>
      </c>
      <c r="O3" s="6">
        <v>0</v>
      </c>
      <c r="P3" s="7">
        <v>3</v>
      </c>
      <c r="Q3" s="7">
        <v>2</v>
      </c>
      <c r="R3" s="6">
        <v>2</v>
      </c>
      <c r="S3" s="7"/>
      <c r="T3" s="7"/>
      <c r="U3" s="7"/>
      <c r="V3" s="7"/>
      <c r="W3" s="7"/>
      <c r="X3" s="6"/>
    </row>
    <row r="4" spans="1:24" ht="15.75" customHeight="1" x14ac:dyDescent="0.25">
      <c r="A4" s="9">
        <v>1</v>
      </c>
      <c r="B4" s="10" t="s">
        <v>251</v>
      </c>
      <c r="C4" s="26">
        <f t="shared" ref="C4:C9" si="0">SUM(D4:X4)</f>
        <v>55</v>
      </c>
      <c r="D4" s="12">
        <v>15</v>
      </c>
      <c r="E4" s="12">
        <v>0</v>
      </c>
      <c r="F4" s="40"/>
      <c r="G4" s="13"/>
      <c r="H4" s="13"/>
      <c r="I4" s="25"/>
      <c r="J4" s="12"/>
      <c r="K4" s="12"/>
      <c r="L4" s="40"/>
      <c r="M4" s="29"/>
      <c r="N4" s="13"/>
      <c r="O4" s="25"/>
      <c r="P4" s="12">
        <v>18</v>
      </c>
      <c r="Q4" s="12">
        <v>12</v>
      </c>
      <c r="R4" s="40">
        <v>10</v>
      </c>
      <c r="S4" s="23"/>
      <c r="T4" s="13"/>
      <c r="U4" s="24"/>
      <c r="V4" s="13"/>
      <c r="W4" s="24"/>
      <c r="X4" s="25"/>
    </row>
    <row r="5" spans="1:24" ht="15.75" customHeight="1" x14ac:dyDescent="0.25">
      <c r="A5" s="16">
        <v>2</v>
      </c>
      <c r="B5" s="30" t="s">
        <v>252</v>
      </c>
      <c r="C5" s="26">
        <f t="shared" si="0"/>
        <v>40</v>
      </c>
      <c r="D5" s="12"/>
      <c r="E5" s="12"/>
      <c r="F5" s="20"/>
      <c r="G5" s="13"/>
      <c r="H5" s="13"/>
      <c r="I5" s="22"/>
      <c r="J5" s="12"/>
      <c r="K5" s="12"/>
      <c r="L5" s="20"/>
      <c r="M5" s="13"/>
      <c r="N5" s="13"/>
      <c r="O5" s="22"/>
      <c r="P5" s="12">
        <v>15</v>
      </c>
      <c r="Q5" s="12">
        <v>10</v>
      </c>
      <c r="R5" s="20">
        <v>15</v>
      </c>
      <c r="S5" s="27"/>
      <c r="T5" s="13"/>
      <c r="U5" s="24"/>
      <c r="V5" s="13"/>
      <c r="W5" s="24"/>
      <c r="X5" s="22"/>
    </row>
    <row r="6" spans="1:24" ht="15.75" customHeight="1" x14ac:dyDescent="0.25">
      <c r="A6" s="16">
        <v>3</v>
      </c>
      <c r="B6" s="30" t="s">
        <v>253</v>
      </c>
      <c r="C6" s="26">
        <f t="shared" si="0"/>
        <v>36</v>
      </c>
      <c r="D6" s="12">
        <v>18</v>
      </c>
      <c r="E6" s="12">
        <v>18</v>
      </c>
      <c r="F6" s="20">
        <v>0</v>
      </c>
      <c r="G6" s="13"/>
      <c r="H6" s="13"/>
      <c r="I6" s="22"/>
      <c r="J6" s="12"/>
      <c r="K6" s="12"/>
      <c r="L6" s="20"/>
      <c r="M6" s="13"/>
      <c r="N6" s="13"/>
      <c r="O6" s="22"/>
      <c r="P6" s="12"/>
      <c r="Q6" s="12"/>
      <c r="R6" s="20"/>
      <c r="S6" s="27"/>
      <c r="T6" s="13"/>
      <c r="U6" s="24"/>
      <c r="V6" s="13"/>
      <c r="W6" s="24"/>
      <c r="X6" s="22"/>
    </row>
    <row r="7" spans="1:24" ht="15.75" customHeight="1" x14ac:dyDescent="0.25">
      <c r="A7" s="16">
        <v>4</v>
      </c>
      <c r="B7" s="30" t="s">
        <v>254</v>
      </c>
      <c r="C7" s="26">
        <f t="shared" si="0"/>
        <v>30</v>
      </c>
      <c r="D7" s="12">
        <v>12</v>
      </c>
      <c r="E7" s="12">
        <v>18</v>
      </c>
      <c r="F7" s="20"/>
      <c r="G7" s="13"/>
      <c r="H7" s="13"/>
      <c r="I7" s="22"/>
      <c r="J7" s="12"/>
      <c r="K7" s="12"/>
      <c r="L7" s="20"/>
      <c r="M7" s="13"/>
      <c r="N7" s="13"/>
      <c r="O7" s="22"/>
      <c r="P7" s="12"/>
      <c r="Q7" s="12"/>
      <c r="R7" s="20"/>
      <c r="S7" s="27"/>
      <c r="T7" s="13"/>
      <c r="U7" s="24"/>
      <c r="V7" s="13"/>
      <c r="W7" s="24"/>
      <c r="X7" s="22"/>
    </row>
    <row r="8" spans="1:24" ht="15.75" customHeight="1" x14ac:dyDescent="0.25">
      <c r="A8" s="16">
        <v>5</v>
      </c>
      <c r="B8" s="30" t="s">
        <v>255</v>
      </c>
      <c r="C8" s="26">
        <f t="shared" si="0"/>
        <v>24</v>
      </c>
      <c r="D8" s="12"/>
      <c r="E8" s="12"/>
      <c r="F8" s="20">
        <v>24</v>
      </c>
      <c r="G8" s="13"/>
      <c r="H8" s="13"/>
      <c r="I8" s="22"/>
      <c r="J8" s="12"/>
      <c r="K8" s="12"/>
      <c r="L8" s="20"/>
      <c r="M8" s="13"/>
      <c r="N8" s="13"/>
      <c r="O8" s="22"/>
      <c r="P8" s="12"/>
      <c r="Q8" s="12"/>
      <c r="R8" s="20"/>
      <c r="S8" s="27"/>
      <c r="T8" s="13"/>
      <c r="U8" s="24"/>
      <c r="V8" s="13"/>
      <c r="W8" s="24"/>
      <c r="X8" s="22"/>
    </row>
    <row r="9" spans="1:24" ht="15.75" customHeight="1" x14ac:dyDescent="0.25">
      <c r="A9" s="16">
        <v>6</v>
      </c>
      <c r="B9" s="30" t="s">
        <v>256</v>
      </c>
      <c r="C9" s="26">
        <f t="shared" si="0"/>
        <v>20</v>
      </c>
      <c r="D9" s="12"/>
      <c r="E9" s="12"/>
      <c r="F9" s="20">
        <v>20</v>
      </c>
      <c r="G9" s="13"/>
      <c r="H9" s="13"/>
      <c r="I9" s="22"/>
      <c r="J9" s="12"/>
      <c r="K9" s="12"/>
      <c r="L9" s="20"/>
      <c r="M9" s="13"/>
      <c r="N9" s="13"/>
      <c r="O9" s="22"/>
      <c r="P9" s="12"/>
      <c r="Q9" s="12"/>
      <c r="R9" s="20"/>
      <c r="S9" s="27"/>
      <c r="T9" s="13"/>
      <c r="U9" s="24"/>
      <c r="V9" s="13"/>
      <c r="W9" s="24"/>
      <c r="X9" s="22"/>
    </row>
    <row r="10" spans="1:24" ht="15.75" customHeight="1" x14ac:dyDescent="0.25">
      <c r="A10" s="16">
        <v>7</v>
      </c>
      <c r="B10" s="30" t="s">
        <v>224</v>
      </c>
      <c r="C10" s="26">
        <f>SUM(D10:O10)</f>
        <v>16</v>
      </c>
      <c r="D10" s="12"/>
      <c r="E10" s="12"/>
      <c r="F10" s="20">
        <v>16</v>
      </c>
      <c r="G10" s="13"/>
      <c r="H10" s="13"/>
      <c r="I10" s="22"/>
      <c r="J10" s="12"/>
      <c r="K10" s="12"/>
      <c r="L10" s="20"/>
      <c r="M10" s="13"/>
      <c r="N10" s="13"/>
      <c r="O10" s="22"/>
      <c r="P10" s="12"/>
      <c r="Q10" s="12"/>
      <c r="R10" s="20"/>
      <c r="S10" s="27"/>
      <c r="T10" s="13"/>
      <c r="U10" s="24"/>
      <c r="V10" s="13"/>
      <c r="W10" s="24"/>
      <c r="X10" s="22"/>
    </row>
    <row r="11" spans="1:24" ht="15.75" customHeight="1" x14ac:dyDescent="0.25">
      <c r="A11" s="16">
        <v>8</v>
      </c>
      <c r="B11" s="30" t="s">
        <v>257</v>
      </c>
      <c r="C11" s="26">
        <f t="shared" ref="C11:C28" si="1">SUM(D11:X11)</f>
        <v>12</v>
      </c>
      <c r="D11" s="12"/>
      <c r="E11" s="12"/>
      <c r="F11" s="20"/>
      <c r="G11" s="13"/>
      <c r="H11" s="13"/>
      <c r="I11" s="22"/>
      <c r="J11" s="12"/>
      <c r="K11" s="12"/>
      <c r="L11" s="20"/>
      <c r="M11" s="13"/>
      <c r="N11" s="13"/>
      <c r="O11" s="22"/>
      <c r="P11" s="12">
        <v>12</v>
      </c>
      <c r="Q11" s="12"/>
      <c r="R11" s="20"/>
      <c r="S11" s="27"/>
      <c r="T11" s="13"/>
      <c r="U11" s="24"/>
      <c r="V11" s="13"/>
      <c r="W11" s="24"/>
      <c r="X11" s="22"/>
    </row>
    <row r="12" spans="1:24" ht="15.75" customHeight="1" x14ac:dyDescent="0.25">
      <c r="A12" s="16">
        <v>9</v>
      </c>
      <c r="B12" s="17"/>
      <c r="C12" s="26">
        <f t="shared" si="1"/>
        <v>0</v>
      </c>
      <c r="D12" s="12"/>
      <c r="E12" s="12"/>
      <c r="F12" s="20"/>
      <c r="G12" s="13"/>
      <c r="H12" s="13"/>
      <c r="I12" s="22"/>
      <c r="J12" s="12"/>
      <c r="K12" s="12"/>
      <c r="L12" s="20"/>
      <c r="M12" s="13"/>
      <c r="N12" s="13"/>
      <c r="O12" s="22"/>
      <c r="P12" s="12"/>
      <c r="Q12" s="12"/>
      <c r="R12" s="20"/>
      <c r="S12" s="27"/>
      <c r="T12" s="13"/>
      <c r="U12" s="24"/>
      <c r="V12" s="13"/>
      <c r="W12" s="24"/>
      <c r="X12" s="22"/>
    </row>
    <row r="13" spans="1:24" ht="15.75" customHeight="1" x14ac:dyDescent="0.25">
      <c r="A13" s="16">
        <v>10</v>
      </c>
      <c r="B13" s="17"/>
      <c r="C13" s="26">
        <f t="shared" si="1"/>
        <v>0</v>
      </c>
      <c r="D13" s="12"/>
      <c r="E13" s="12"/>
      <c r="F13" s="20"/>
      <c r="G13" s="13"/>
      <c r="H13" s="13"/>
      <c r="I13" s="22"/>
      <c r="J13" s="12"/>
      <c r="K13" s="12"/>
      <c r="L13" s="20"/>
      <c r="M13" s="13"/>
      <c r="N13" s="13"/>
      <c r="O13" s="22"/>
      <c r="P13" s="12"/>
      <c r="Q13" s="12"/>
      <c r="R13" s="20"/>
      <c r="S13" s="27"/>
      <c r="T13" s="13"/>
      <c r="U13" s="24"/>
      <c r="V13" s="13"/>
      <c r="W13" s="24"/>
      <c r="X13" s="22"/>
    </row>
    <row r="14" spans="1:24" ht="15.75" customHeight="1" x14ac:dyDescent="0.25">
      <c r="A14" s="1"/>
      <c r="B14" s="28"/>
      <c r="C14" s="26">
        <f t="shared" si="1"/>
        <v>0</v>
      </c>
      <c r="D14" s="12"/>
      <c r="E14" s="12"/>
      <c r="F14" s="20"/>
      <c r="G14" s="13"/>
      <c r="H14" s="13"/>
      <c r="I14" s="22"/>
      <c r="J14" s="12"/>
      <c r="K14" s="12"/>
      <c r="L14" s="20"/>
      <c r="M14" s="13"/>
      <c r="N14" s="13"/>
      <c r="O14" s="22"/>
      <c r="P14" s="12"/>
      <c r="Q14" s="12"/>
      <c r="R14" s="20"/>
      <c r="S14" s="27"/>
      <c r="T14" s="13"/>
      <c r="U14" s="24"/>
      <c r="V14" s="13"/>
      <c r="W14" s="24"/>
      <c r="X14" s="22"/>
    </row>
    <row r="15" spans="1:24" ht="15.75" customHeight="1" x14ac:dyDescent="0.25">
      <c r="A15" s="1"/>
      <c r="B15" s="28"/>
      <c r="C15" s="26">
        <f t="shared" si="1"/>
        <v>0</v>
      </c>
      <c r="D15" s="12"/>
      <c r="E15" s="12"/>
      <c r="F15" s="20"/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</row>
    <row r="16" spans="1:24" ht="15.75" customHeight="1" x14ac:dyDescent="0.25">
      <c r="A16" s="1"/>
      <c r="B16" s="17"/>
      <c r="C16" s="26">
        <f t="shared" si="1"/>
        <v>0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</row>
    <row r="17" spans="1:24" ht="15.75" customHeight="1" x14ac:dyDescent="0.25">
      <c r="A17" s="1"/>
      <c r="B17" s="28"/>
      <c r="C17" s="26">
        <f t="shared" si="1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</row>
    <row r="18" spans="1:24" ht="15.75" customHeight="1" x14ac:dyDescent="0.25">
      <c r="A18" s="1"/>
      <c r="B18" s="17"/>
      <c r="C18" s="26">
        <f t="shared" si="1"/>
        <v>0</v>
      </c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</row>
    <row r="19" spans="1:24" ht="15.75" customHeight="1" x14ac:dyDescent="0.25">
      <c r="A19" s="1"/>
      <c r="B19" s="17"/>
      <c r="C19" s="26">
        <f t="shared" si="1"/>
        <v>0</v>
      </c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</row>
    <row r="20" spans="1:24" ht="15.75" customHeight="1" x14ac:dyDescent="0.25">
      <c r="A20" s="1"/>
      <c r="B20" s="17"/>
      <c r="C20" s="26">
        <f t="shared" si="1"/>
        <v>0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</row>
    <row r="21" spans="1:24" ht="15.75" customHeight="1" x14ac:dyDescent="0.25">
      <c r="A21" s="1"/>
      <c r="B21" s="28"/>
      <c r="C21" s="26">
        <f t="shared" si="1"/>
        <v>0</v>
      </c>
      <c r="D21" s="12"/>
      <c r="E21" s="12"/>
      <c r="F21" s="20"/>
      <c r="G21" s="13"/>
      <c r="H21" s="13"/>
      <c r="I21" s="22"/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</row>
    <row r="22" spans="1:24" ht="15.75" customHeight="1" x14ac:dyDescent="0.25">
      <c r="A22" s="1"/>
      <c r="B22" s="17"/>
      <c r="C22" s="26">
        <f t="shared" si="1"/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</row>
    <row r="23" spans="1:24" ht="15.75" customHeight="1" x14ac:dyDescent="0.25">
      <c r="A23" s="1"/>
      <c r="B23" s="17"/>
      <c r="C23" s="26">
        <f t="shared" si="1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</row>
    <row r="24" spans="1:24" ht="15.75" customHeight="1" x14ac:dyDescent="0.25">
      <c r="A24" s="1"/>
      <c r="B24" s="17"/>
      <c r="C24" s="26">
        <f t="shared" si="1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</row>
    <row r="25" spans="1:24" ht="15.75" customHeight="1" x14ac:dyDescent="0.25">
      <c r="A25" s="1"/>
      <c r="B25" s="17"/>
      <c r="C25" s="26">
        <f t="shared" si="1"/>
        <v>0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</row>
    <row r="26" spans="1:24" ht="15.75" customHeight="1" x14ac:dyDescent="0.25">
      <c r="A26" s="1"/>
      <c r="B26" s="17"/>
      <c r="C26" s="26">
        <f t="shared" si="1"/>
        <v>0</v>
      </c>
      <c r="D26" s="12"/>
      <c r="E26" s="12"/>
      <c r="F26" s="12"/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7"/>
      <c r="T26" s="13"/>
      <c r="U26" s="24"/>
      <c r="V26" s="13"/>
      <c r="W26" s="24"/>
      <c r="X26" s="22"/>
    </row>
    <row r="27" spans="1:24" ht="15.75" customHeight="1" x14ac:dyDescent="0.25">
      <c r="A27" s="1"/>
      <c r="B27" s="17"/>
      <c r="C27" s="26">
        <f t="shared" si="1"/>
        <v>0</v>
      </c>
      <c r="D27" s="12"/>
      <c r="E27" s="12"/>
      <c r="F27" s="20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4"/>
      <c r="T27" s="13"/>
      <c r="U27" s="24"/>
      <c r="V27" s="13"/>
      <c r="W27" s="24"/>
      <c r="X27" s="22"/>
    </row>
    <row r="28" spans="1:24" ht="15.75" customHeight="1" x14ac:dyDescent="0.25">
      <c r="A28" s="1"/>
      <c r="B28" s="17" t="s">
        <v>35</v>
      </c>
      <c r="C28" s="26">
        <f t="shared" si="1"/>
        <v>0</v>
      </c>
      <c r="D28" s="12"/>
      <c r="E28" s="12"/>
      <c r="F28" s="20"/>
      <c r="G28" s="13"/>
      <c r="H28" s="13"/>
      <c r="I28" s="22"/>
      <c r="J28" s="12"/>
      <c r="K28" s="12"/>
      <c r="L28" s="20"/>
      <c r="M28" s="13"/>
      <c r="N28" s="13"/>
      <c r="O28" s="22"/>
      <c r="P28" s="12"/>
      <c r="Q28" s="12"/>
      <c r="R28" s="20"/>
      <c r="S28" s="24"/>
      <c r="T28" s="13"/>
      <c r="U28" s="24"/>
      <c r="V28" s="13"/>
      <c r="W28" s="24"/>
      <c r="X28" s="22"/>
    </row>
    <row r="29" spans="1:24" ht="15.75" customHeight="1" x14ac:dyDescent="0.2"/>
    <row r="30" spans="1:24" ht="15.75" customHeight="1" x14ac:dyDescent="0.2"/>
    <row r="31" spans="1:24" ht="15.75" customHeight="1" x14ac:dyDescent="0.2"/>
    <row r="32" spans="1:2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X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2.7109375" customWidth="1"/>
    <col min="3" max="26" width="12.7109375" customWidth="1"/>
  </cols>
  <sheetData>
    <row r="1" spans="1:24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</row>
    <row r="2" spans="1:24" ht="15.75" customHeight="1" x14ac:dyDescent="0.3">
      <c r="A2" s="4" t="s">
        <v>7</v>
      </c>
      <c r="B2" s="5"/>
      <c r="C2" s="6"/>
      <c r="D2" s="7"/>
      <c r="E2" s="7"/>
      <c r="F2" s="6"/>
      <c r="G2" s="7"/>
      <c r="H2" s="7"/>
      <c r="I2" s="6"/>
      <c r="J2" s="7"/>
      <c r="K2" s="7"/>
      <c r="L2" s="6"/>
      <c r="M2" s="7"/>
      <c r="N2" s="7"/>
      <c r="O2" s="6"/>
      <c r="P2" s="7"/>
      <c r="Q2" s="7"/>
      <c r="R2" s="6"/>
      <c r="S2" s="7"/>
      <c r="T2" s="7"/>
      <c r="U2" s="7"/>
      <c r="V2" s="7"/>
      <c r="W2" s="7"/>
      <c r="X2" s="6"/>
    </row>
    <row r="3" spans="1:24" ht="15.75" customHeight="1" x14ac:dyDescent="0.25">
      <c r="A3" s="7"/>
      <c r="B3" s="5"/>
      <c r="C3" s="6"/>
      <c r="D3" s="7">
        <v>5</v>
      </c>
      <c r="E3" s="7">
        <v>5</v>
      </c>
      <c r="F3" s="6">
        <v>5</v>
      </c>
      <c r="G3" s="7">
        <v>0</v>
      </c>
      <c r="H3" s="7">
        <v>0</v>
      </c>
      <c r="I3" s="6">
        <v>0</v>
      </c>
      <c r="J3" s="7">
        <v>1</v>
      </c>
      <c r="K3" s="7">
        <v>1</v>
      </c>
      <c r="L3" s="6">
        <v>1</v>
      </c>
      <c r="M3" s="7">
        <v>3</v>
      </c>
      <c r="N3" s="7">
        <v>0</v>
      </c>
      <c r="O3" s="6">
        <v>2</v>
      </c>
      <c r="P3" s="7">
        <v>3</v>
      </c>
      <c r="Q3" s="7">
        <v>2</v>
      </c>
      <c r="R3" s="6">
        <v>3</v>
      </c>
      <c r="S3" s="7"/>
      <c r="T3" s="7"/>
      <c r="U3" s="7"/>
      <c r="V3" s="7"/>
      <c r="W3" s="7"/>
      <c r="X3" s="6"/>
    </row>
    <row r="4" spans="1:24" ht="15.75" customHeight="1" x14ac:dyDescent="0.25">
      <c r="A4" s="9">
        <v>1</v>
      </c>
      <c r="B4" s="10" t="s">
        <v>254</v>
      </c>
      <c r="C4" s="26">
        <f t="shared" ref="C4:C7" si="0">SUM(D4:X4)</f>
        <v>122</v>
      </c>
      <c r="D4" s="12">
        <v>25</v>
      </c>
      <c r="E4" s="12">
        <v>30</v>
      </c>
      <c r="F4" s="40">
        <v>25</v>
      </c>
      <c r="G4" s="13"/>
      <c r="H4" s="13"/>
      <c r="I4" s="25"/>
      <c r="J4" s="12"/>
      <c r="K4" s="12"/>
      <c r="L4" s="40"/>
      <c r="M4" s="13"/>
      <c r="N4" s="13"/>
      <c r="O4" s="25"/>
      <c r="P4" s="12">
        <v>18</v>
      </c>
      <c r="Q4" s="12">
        <v>12</v>
      </c>
      <c r="R4" s="40">
        <v>12</v>
      </c>
      <c r="S4" s="23"/>
      <c r="T4" s="13"/>
      <c r="U4" s="24"/>
      <c r="V4" s="13"/>
      <c r="W4" s="24"/>
      <c r="X4" s="25"/>
    </row>
    <row r="5" spans="1:24" ht="15.75" customHeight="1" x14ac:dyDescent="0.25">
      <c r="A5" s="16">
        <v>2</v>
      </c>
      <c r="B5" s="30" t="s">
        <v>258</v>
      </c>
      <c r="C5" s="26">
        <f t="shared" si="0"/>
        <v>75</v>
      </c>
      <c r="D5" s="12">
        <v>20</v>
      </c>
      <c r="E5" s="12">
        <v>25</v>
      </c>
      <c r="F5" s="20">
        <v>30</v>
      </c>
      <c r="G5" s="13"/>
      <c r="H5" s="13"/>
      <c r="I5" s="22"/>
      <c r="J5" s="12"/>
      <c r="K5" s="12"/>
      <c r="L5" s="20"/>
      <c r="M5" s="13"/>
      <c r="N5" s="13"/>
      <c r="O5" s="22"/>
      <c r="P5" s="12"/>
      <c r="Q5" s="12"/>
      <c r="R5" s="20"/>
      <c r="S5" s="27"/>
      <c r="T5" s="13"/>
      <c r="U5" s="24"/>
      <c r="V5" s="13"/>
      <c r="W5" s="24"/>
      <c r="X5" s="22"/>
    </row>
    <row r="6" spans="1:24" ht="15.75" customHeight="1" x14ac:dyDescent="0.25">
      <c r="A6" s="16">
        <v>3</v>
      </c>
      <c r="B6" s="17" t="s">
        <v>245</v>
      </c>
      <c r="C6" s="26">
        <f t="shared" si="0"/>
        <v>50</v>
      </c>
      <c r="D6" s="12">
        <v>15</v>
      </c>
      <c r="E6" s="12">
        <v>15</v>
      </c>
      <c r="F6" s="20">
        <v>20</v>
      </c>
      <c r="G6" s="13"/>
      <c r="H6" s="13"/>
      <c r="I6" s="22"/>
      <c r="J6" s="12"/>
      <c r="K6" s="12"/>
      <c r="L6" s="20"/>
      <c r="M6" s="13"/>
      <c r="N6" s="13"/>
      <c r="O6" s="22"/>
      <c r="P6" s="12"/>
      <c r="Q6" s="12"/>
      <c r="R6" s="20"/>
      <c r="S6" s="27"/>
      <c r="T6" s="13"/>
      <c r="U6" s="24"/>
      <c r="V6" s="13"/>
      <c r="W6" s="24"/>
      <c r="X6" s="22"/>
    </row>
    <row r="7" spans="1:24" ht="15.75" customHeight="1" x14ac:dyDescent="0.25">
      <c r="A7" s="16">
        <v>4</v>
      </c>
      <c r="B7" s="30" t="s">
        <v>259</v>
      </c>
      <c r="C7" s="26">
        <f t="shared" si="0"/>
        <v>37</v>
      </c>
      <c r="D7" s="12"/>
      <c r="E7" s="12"/>
      <c r="F7" s="20"/>
      <c r="G7" s="13"/>
      <c r="H7" s="13"/>
      <c r="I7" s="22"/>
      <c r="J7" s="12"/>
      <c r="K7" s="12"/>
      <c r="L7" s="20"/>
      <c r="M7" s="13"/>
      <c r="N7" s="13"/>
      <c r="O7" s="22"/>
      <c r="P7" s="12">
        <v>12</v>
      </c>
      <c r="Q7" s="12">
        <v>10</v>
      </c>
      <c r="R7" s="20">
        <v>15</v>
      </c>
      <c r="S7" s="27"/>
      <c r="T7" s="13"/>
      <c r="U7" s="24"/>
      <c r="V7" s="13"/>
      <c r="W7" s="24"/>
      <c r="X7" s="22"/>
    </row>
    <row r="8" spans="1:24" ht="15.75" customHeight="1" x14ac:dyDescent="0.25">
      <c r="A8" s="16">
        <v>5</v>
      </c>
      <c r="B8" s="17" t="s">
        <v>173</v>
      </c>
      <c r="C8" s="26">
        <f>SUM(D8:O8)</f>
        <v>28</v>
      </c>
      <c r="D8" s="12"/>
      <c r="E8" s="12"/>
      <c r="F8" s="20"/>
      <c r="G8" s="13"/>
      <c r="H8" s="13"/>
      <c r="I8" s="22"/>
      <c r="J8" s="12"/>
      <c r="K8" s="12"/>
      <c r="L8" s="12"/>
      <c r="M8" s="29">
        <v>18</v>
      </c>
      <c r="N8" s="13"/>
      <c r="O8" s="22">
        <v>10</v>
      </c>
      <c r="P8" s="12">
        <v>15</v>
      </c>
      <c r="Q8" s="12"/>
      <c r="R8" s="20">
        <v>18</v>
      </c>
      <c r="S8" s="27"/>
      <c r="T8" s="13"/>
      <c r="U8" s="24"/>
      <c r="V8" s="13"/>
      <c r="W8" s="24"/>
      <c r="X8" s="22"/>
    </row>
    <row r="9" spans="1:24" ht="15.75" customHeight="1" x14ac:dyDescent="0.25">
      <c r="A9" s="16">
        <v>6</v>
      </c>
      <c r="B9" s="30" t="s">
        <v>260</v>
      </c>
      <c r="C9" s="26">
        <f t="shared" ref="C9:C27" si="1">SUM(D9:X9)</f>
        <v>20</v>
      </c>
      <c r="D9" s="12">
        <v>0</v>
      </c>
      <c r="E9" s="12">
        <v>10</v>
      </c>
      <c r="F9" s="20">
        <v>10</v>
      </c>
      <c r="G9" s="13"/>
      <c r="H9" s="13"/>
      <c r="I9" s="22"/>
      <c r="J9" s="12"/>
      <c r="K9" s="12"/>
      <c r="L9" s="20"/>
      <c r="M9" s="13"/>
      <c r="N9" s="13"/>
      <c r="O9" s="22"/>
      <c r="P9" s="12"/>
      <c r="Q9" s="12"/>
      <c r="R9" s="20"/>
      <c r="S9" s="27"/>
      <c r="T9" s="13"/>
      <c r="U9" s="24"/>
      <c r="V9" s="13"/>
      <c r="W9" s="24"/>
      <c r="X9" s="22"/>
    </row>
    <row r="10" spans="1:24" ht="15.75" customHeight="1" x14ac:dyDescent="0.25">
      <c r="A10" s="16">
        <v>7</v>
      </c>
      <c r="B10" s="17"/>
      <c r="C10" s="26">
        <f t="shared" si="1"/>
        <v>0</v>
      </c>
      <c r="D10" s="12"/>
      <c r="E10" s="12"/>
      <c r="F10" s="20"/>
      <c r="G10" s="13"/>
      <c r="H10" s="13"/>
      <c r="I10" s="22"/>
      <c r="J10" s="12" t="s">
        <v>261</v>
      </c>
      <c r="K10" s="12" t="s">
        <v>261</v>
      </c>
      <c r="L10" s="20" t="s">
        <v>261</v>
      </c>
      <c r="M10" s="13"/>
      <c r="N10" s="13"/>
      <c r="O10" s="22"/>
      <c r="P10" s="12"/>
      <c r="Q10" s="12"/>
      <c r="R10" s="20"/>
      <c r="S10" s="27"/>
      <c r="T10" s="13"/>
      <c r="U10" s="24"/>
      <c r="V10" s="13"/>
      <c r="W10" s="24"/>
      <c r="X10" s="22"/>
    </row>
    <row r="11" spans="1:24" ht="15.75" customHeight="1" x14ac:dyDescent="0.25">
      <c r="A11" s="16">
        <v>8</v>
      </c>
      <c r="B11" s="17"/>
      <c r="C11" s="26">
        <f t="shared" si="1"/>
        <v>0</v>
      </c>
      <c r="D11" s="12"/>
      <c r="E11" s="12"/>
      <c r="F11" s="20"/>
      <c r="G11" s="13"/>
      <c r="H11" s="13"/>
      <c r="I11" s="22"/>
      <c r="J11" s="12"/>
      <c r="K11" s="12"/>
      <c r="L11" s="20"/>
      <c r="M11" s="13"/>
      <c r="N11" s="13"/>
      <c r="O11" s="22"/>
      <c r="P11" s="12"/>
      <c r="Q11" s="12"/>
      <c r="R11" s="20"/>
      <c r="S11" s="27"/>
      <c r="T11" s="13"/>
      <c r="U11" s="24"/>
      <c r="V11" s="13"/>
      <c r="W11" s="24"/>
      <c r="X11" s="22"/>
    </row>
    <row r="12" spans="1:24" ht="15.75" customHeight="1" x14ac:dyDescent="0.25">
      <c r="A12" s="16">
        <v>9</v>
      </c>
      <c r="B12" s="17"/>
      <c r="C12" s="26">
        <f t="shared" si="1"/>
        <v>0</v>
      </c>
      <c r="D12" s="12"/>
      <c r="E12" s="12"/>
      <c r="F12" s="20"/>
      <c r="G12" s="13"/>
      <c r="H12" s="13"/>
      <c r="I12" s="22"/>
      <c r="J12" s="12"/>
      <c r="K12" s="12"/>
      <c r="L12" s="20"/>
      <c r="M12" s="13"/>
      <c r="N12" s="13"/>
      <c r="O12" s="22"/>
      <c r="P12" s="12"/>
      <c r="Q12" s="12"/>
      <c r="R12" s="20"/>
      <c r="S12" s="27"/>
      <c r="T12" s="13"/>
      <c r="U12" s="24"/>
      <c r="V12" s="13"/>
      <c r="W12" s="24"/>
      <c r="X12" s="22"/>
    </row>
    <row r="13" spans="1:24" ht="15.75" customHeight="1" x14ac:dyDescent="0.25">
      <c r="A13" s="16">
        <v>10</v>
      </c>
      <c r="B13" s="17"/>
      <c r="C13" s="26">
        <f t="shared" si="1"/>
        <v>0</v>
      </c>
      <c r="D13" s="12"/>
      <c r="E13" s="12"/>
      <c r="F13" s="20"/>
      <c r="G13" s="13"/>
      <c r="H13" s="13"/>
      <c r="I13" s="22"/>
      <c r="J13" s="12"/>
      <c r="K13" s="12"/>
      <c r="L13" s="20"/>
      <c r="M13" s="13"/>
      <c r="N13" s="13"/>
      <c r="O13" s="22"/>
      <c r="P13" s="12"/>
      <c r="Q13" s="12"/>
      <c r="R13" s="20"/>
      <c r="S13" s="27"/>
      <c r="T13" s="13"/>
      <c r="U13" s="24"/>
      <c r="V13" s="13"/>
      <c r="W13" s="24"/>
      <c r="X13" s="22"/>
    </row>
    <row r="14" spans="1:24" ht="15.75" customHeight="1" x14ac:dyDescent="0.25">
      <c r="A14" s="1"/>
      <c r="B14" s="28" t="s">
        <v>262</v>
      </c>
      <c r="C14" s="26">
        <f t="shared" si="1"/>
        <v>0</v>
      </c>
      <c r="D14" s="12"/>
      <c r="E14" s="12"/>
      <c r="F14" s="20"/>
      <c r="G14" s="13"/>
      <c r="H14" s="13"/>
      <c r="I14" s="22"/>
      <c r="J14" s="12"/>
      <c r="K14" s="12"/>
      <c r="L14" s="20"/>
      <c r="M14" s="13"/>
      <c r="N14" s="13"/>
      <c r="O14" s="22"/>
      <c r="P14" s="12"/>
      <c r="Q14" s="12"/>
      <c r="R14" s="20"/>
      <c r="S14" s="27"/>
      <c r="T14" s="13"/>
      <c r="U14" s="24"/>
      <c r="V14" s="13"/>
      <c r="W14" s="24"/>
      <c r="X14" s="22"/>
    </row>
    <row r="15" spans="1:24" ht="15.75" customHeight="1" x14ac:dyDescent="0.25">
      <c r="A15" s="1"/>
      <c r="B15" s="28"/>
      <c r="C15" s="26">
        <f t="shared" si="1"/>
        <v>0</v>
      </c>
      <c r="D15" s="12"/>
      <c r="E15" s="12"/>
      <c r="F15" s="20"/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</row>
    <row r="16" spans="1:24" ht="15.75" customHeight="1" x14ac:dyDescent="0.25">
      <c r="A16" s="1"/>
      <c r="B16" s="28"/>
      <c r="C16" s="26">
        <f t="shared" si="1"/>
        <v>0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</row>
    <row r="17" spans="1:24" ht="15.75" customHeight="1" x14ac:dyDescent="0.25">
      <c r="A17" s="1"/>
      <c r="B17" s="28" t="s">
        <v>263</v>
      </c>
      <c r="C17" s="26">
        <f t="shared" si="1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</row>
    <row r="18" spans="1:24" ht="15.75" customHeight="1" x14ac:dyDescent="0.25">
      <c r="A18" s="1"/>
      <c r="B18" s="17"/>
      <c r="C18" s="26">
        <f t="shared" si="1"/>
        <v>0</v>
      </c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</row>
    <row r="19" spans="1:24" ht="15.75" customHeight="1" x14ac:dyDescent="0.25">
      <c r="A19" s="1"/>
      <c r="B19" s="17"/>
      <c r="C19" s="26">
        <f t="shared" si="1"/>
        <v>0</v>
      </c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</row>
    <row r="20" spans="1:24" ht="15.75" customHeight="1" x14ac:dyDescent="0.25">
      <c r="A20" s="1"/>
      <c r="B20" s="28"/>
      <c r="C20" s="26">
        <f t="shared" si="1"/>
        <v>0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</row>
    <row r="21" spans="1:24" ht="15.75" customHeight="1" x14ac:dyDescent="0.25">
      <c r="A21" s="1"/>
      <c r="B21" s="17"/>
      <c r="C21" s="26">
        <f t="shared" si="1"/>
        <v>0</v>
      </c>
      <c r="D21" s="12"/>
      <c r="E21" s="12"/>
      <c r="F21" s="20"/>
      <c r="G21" s="13"/>
      <c r="H21" s="13"/>
      <c r="I21" s="22"/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</row>
    <row r="22" spans="1:24" ht="15.75" customHeight="1" x14ac:dyDescent="0.25">
      <c r="A22" s="1"/>
      <c r="B22" s="17"/>
      <c r="C22" s="26">
        <f t="shared" si="1"/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</row>
    <row r="23" spans="1:24" ht="15.75" customHeight="1" x14ac:dyDescent="0.25">
      <c r="A23" s="1"/>
      <c r="B23" s="17"/>
      <c r="C23" s="26">
        <f t="shared" si="1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</row>
    <row r="24" spans="1:24" ht="15.75" customHeight="1" x14ac:dyDescent="0.25">
      <c r="A24" s="1"/>
      <c r="B24" s="17"/>
      <c r="C24" s="26">
        <f t="shared" si="1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</row>
    <row r="25" spans="1:24" ht="15.75" customHeight="1" x14ac:dyDescent="0.25">
      <c r="A25" s="1"/>
      <c r="B25" s="17" t="s">
        <v>264</v>
      </c>
      <c r="C25" s="26">
        <f t="shared" si="1"/>
        <v>0</v>
      </c>
      <c r="D25" s="12"/>
      <c r="E25" s="12"/>
      <c r="F25" s="12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</row>
    <row r="26" spans="1:24" ht="15.75" customHeight="1" x14ac:dyDescent="0.25">
      <c r="A26" s="1"/>
      <c r="B26" s="17"/>
      <c r="C26" s="26">
        <f t="shared" si="1"/>
        <v>0</v>
      </c>
      <c r="D26" s="12"/>
      <c r="E26" s="12"/>
      <c r="F26" s="20"/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4"/>
      <c r="T26" s="13"/>
      <c r="U26" s="24"/>
      <c r="V26" s="13"/>
      <c r="W26" s="24"/>
      <c r="X26" s="22"/>
    </row>
    <row r="27" spans="1:24" ht="15.75" customHeight="1" x14ac:dyDescent="0.25">
      <c r="A27" s="1"/>
      <c r="B27" s="17" t="s">
        <v>35</v>
      </c>
      <c r="C27" s="26">
        <f t="shared" si="1"/>
        <v>0</v>
      </c>
      <c r="D27" s="12"/>
      <c r="E27" s="12"/>
      <c r="F27" s="20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4"/>
      <c r="T27" s="13"/>
      <c r="U27" s="24"/>
      <c r="V27" s="13"/>
      <c r="W27" s="24"/>
      <c r="X27" s="22"/>
    </row>
    <row r="28" spans="1:24" ht="15.75" customHeight="1" x14ac:dyDescent="0.2"/>
    <row r="29" spans="1:24" ht="15.75" customHeight="1" x14ac:dyDescent="0.2"/>
    <row r="30" spans="1:24" ht="15.75" customHeight="1" x14ac:dyDescent="0.2"/>
    <row r="31" spans="1:24" ht="15.75" customHeight="1" x14ac:dyDescent="0.2"/>
    <row r="32" spans="1:2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3:R3" xr:uid="{00000000-0009-0000-0000-000010000000}"/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X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3.42578125" customWidth="1"/>
    <col min="3" max="26" width="12.7109375" customWidth="1"/>
  </cols>
  <sheetData>
    <row r="1" spans="1:24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</row>
    <row r="2" spans="1:24" ht="15.75" customHeight="1" x14ac:dyDescent="0.3">
      <c r="A2" s="4" t="s">
        <v>7</v>
      </c>
      <c r="B2" s="5"/>
      <c r="C2" s="6"/>
      <c r="D2" s="7"/>
      <c r="E2" s="7"/>
      <c r="F2" s="6"/>
      <c r="G2" s="7"/>
      <c r="H2" s="7"/>
      <c r="I2" s="6"/>
      <c r="J2" s="7"/>
      <c r="K2" s="7"/>
      <c r="L2" s="6"/>
      <c r="M2" s="7"/>
      <c r="N2" s="7"/>
      <c r="O2" s="6"/>
      <c r="P2" s="7"/>
      <c r="Q2" s="7"/>
      <c r="R2" s="6"/>
      <c r="S2" s="7"/>
      <c r="T2" s="7"/>
      <c r="U2" s="7"/>
      <c r="V2" s="7"/>
      <c r="W2" s="7"/>
      <c r="X2" s="6"/>
    </row>
    <row r="3" spans="1:24" ht="15.75" customHeight="1" x14ac:dyDescent="0.25">
      <c r="A3" s="7"/>
      <c r="B3" s="5"/>
      <c r="C3" s="6"/>
      <c r="D3" s="7">
        <v>5</v>
      </c>
      <c r="E3" s="7">
        <v>5</v>
      </c>
      <c r="F3" s="6">
        <v>5</v>
      </c>
      <c r="G3" s="7">
        <v>0</v>
      </c>
      <c r="H3" s="7">
        <v>0</v>
      </c>
      <c r="I3" s="6">
        <v>0</v>
      </c>
      <c r="J3" s="7">
        <v>1</v>
      </c>
      <c r="K3" s="7">
        <v>1</v>
      </c>
      <c r="L3" s="6">
        <v>1</v>
      </c>
      <c r="M3" s="7">
        <v>3</v>
      </c>
      <c r="N3" s="7">
        <v>1</v>
      </c>
      <c r="O3" s="6">
        <v>2</v>
      </c>
      <c r="P3" s="7">
        <v>4</v>
      </c>
      <c r="Q3" s="7">
        <v>4</v>
      </c>
      <c r="R3" s="6">
        <v>4</v>
      </c>
      <c r="S3" s="7"/>
      <c r="T3" s="7"/>
      <c r="U3" s="7"/>
      <c r="V3" s="7"/>
      <c r="W3" s="7"/>
      <c r="X3" s="6"/>
    </row>
    <row r="4" spans="1:24" ht="15.75" customHeight="1" x14ac:dyDescent="0.25">
      <c r="A4" s="9">
        <v>1</v>
      </c>
      <c r="B4" s="10" t="s">
        <v>218</v>
      </c>
      <c r="C4" s="26">
        <f t="shared" ref="C4:C8" si="0">SUM(D4:X4)</f>
        <v>104</v>
      </c>
      <c r="D4" s="12"/>
      <c r="E4" s="12"/>
      <c r="F4" s="40"/>
      <c r="G4" s="13"/>
      <c r="H4" s="13"/>
      <c r="I4" s="25"/>
      <c r="J4" s="12">
        <v>6</v>
      </c>
      <c r="K4" s="12">
        <v>6</v>
      </c>
      <c r="L4" s="40">
        <v>6</v>
      </c>
      <c r="M4" s="13">
        <v>0</v>
      </c>
      <c r="N4" s="13">
        <v>6</v>
      </c>
      <c r="O4" s="25">
        <v>12</v>
      </c>
      <c r="P4" s="12">
        <v>24</v>
      </c>
      <c r="Q4" s="12">
        <v>24</v>
      </c>
      <c r="R4" s="40">
        <v>20</v>
      </c>
      <c r="S4" s="23"/>
      <c r="T4" s="13"/>
      <c r="U4" s="24"/>
      <c r="V4" s="13"/>
      <c r="W4" s="24"/>
      <c r="X4" s="25"/>
    </row>
    <row r="5" spans="1:24" ht="15.75" customHeight="1" x14ac:dyDescent="0.25">
      <c r="A5" s="16">
        <v>2</v>
      </c>
      <c r="B5" s="30" t="s">
        <v>265</v>
      </c>
      <c r="C5" s="26">
        <f t="shared" si="0"/>
        <v>65</v>
      </c>
      <c r="D5" s="12">
        <v>30</v>
      </c>
      <c r="E5" s="12">
        <v>20</v>
      </c>
      <c r="F5" s="20">
        <v>15</v>
      </c>
      <c r="G5" s="13"/>
      <c r="H5" s="13"/>
      <c r="I5" s="22"/>
      <c r="J5" s="12"/>
      <c r="K5" s="12"/>
      <c r="L5" s="20"/>
      <c r="M5" s="13"/>
      <c r="N5" s="13"/>
      <c r="O5" s="22"/>
      <c r="P5" s="12"/>
      <c r="Q5" s="12"/>
      <c r="R5" s="20"/>
      <c r="S5" s="27"/>
      <c r="T5" s="13"/>
      <c r="U5" s="24"/>
      <c r="V5" s="13"/>
      <c r="W5" s="24"/>
      <c r="X5" s="22"/>
    </row>
    <row r="6" spans="1:24" ht="15.75" customHeight="1" x14ac:dyDescent="0.25">
      <c r="A6" s="16">
        <v>3</v>
      </c>
      <c r="B6" s="30" t="s">
        <v>266</v>
      </c>
      <c r="C6" s="26">
        <f t="shared" si="0"/>
        <v>60</v>
      </c>
      <c r="D6" s="12"/>
      <c r="E6" s="12"/>
      <c r="F6" s="20"/>
      <c r="G6" s="13"/>
      <c r="H6" s="13"/>
      <c r="I6" s="22"/>
      <c r="J6" s="12"/>
      <c r="K6" s="12"/>
      <c r="L6" s="20"/>
      <c r="M6" s="13"/>
      <c r="N6" s="13"/>
      <c r="O6" s="22"/>
      <c r="P6" s="12">
        <v>16</v>
      </c>
      <c r="Q6" s="12">
        <v>20</v>
      </c>
      <c r="R6" s="20">
        <v>24</v>
      </c>
      <c r="S6" s="27"/>
      <c r="T6" s="13"/>
      <c r="U6" s="24"/>
      <c r="V6" s="13"/>
      <c r="W6" s="24"/>
      <c r="X6" s="22"/>
    </row>
    <row r="7" spans="1:24" ht="15.75" customHeight="1" x14ac:dyDescent="0.25">
      <c r="A7" s="16">
        <v>4</v>
      </c>
      <c r="B7" s="30" t="s">
        <v>267</v>
      </c>
      <c r="C7" s="26">
        <f t="shared" si="0"/>
        <v>52</v>
      </c>
      <c r="D7" s="12"/>
      <c r="E7" s="12"/>
      <c r="F7" s="20"/>
      <c r="G7" s="13"/>
      <c r="H7" s="13"/>
      <c r="I7" s="22"/>
      <c r="J7" s="12"/>
      <c r="K7" s="12"/>
      <c r="L7" s="20"/>
      <c r="M7" s="13"/>
      <c r="N7" s="13"/>
      <c r="O7" s="22"/>
      <c r="P7" s="12">
        <v>20</v>
      </c>
      <c r="Q7" s="12">
        <v>16</v>
      </c>
      <c r="R7" s="20">
        <v>16</v>
      </c>
      <c r="S7" s="27"/>
      <c r="T7" s="13"/>
      <c r="U7" s="24"/>
      <c r="V7" s="13"/>
      <c r="W7" s="24"/>
      <c r="X7" s="22"/>
    </row>
    <row r="8" spans="1:24" ht="15.75" customHeight="1" x14ac:dyDescent="0.25">
      <c r="A8" s="16">
        <v>5</v>
      </c>
      <c r="B8" s="30" t="s">
        <v>231</v>
      </c>
      <c r="C8" s="26">
        <f t="shared" si="0"/>
        <v>36</v>
      </c>
      <c r="D8" s="12"/>
      <c r="E8" s="12"/>
      <c r="F8" s="20"/>
      <c r="G8" s="13"/>
      <c r="H8" s="13"/>
      <c r="I8" s="22"/>
      <c r="J8" s="12"/>
      <c r="K8" s="12"/>
      <c r="L8" s="20"/>
      <c r="M8" s="13"/>
      <c r="N8" s="13"/>
      <c r="O8" s="22"/>
      <c r="P8" s="12">
        <v>12</v>
      </c>
      <c r="Q8" s="12">
        <v>12</v>
      </c>
      <c r="R8" s="20">
        <v>12</v>
      </c>
      <c r="S8" s="27"/>
      <c r="T8" s="13"/>
      <c r="U8" s="24"/>
      <c r="V8" s="13"/>
      <c r="W8" s="24"/>
      <c r="X8" s="22"/>
    </row>
    <row r="9" spans="1:24" ht="15.75" customHeight="1" x14ac:dyDescent="0.25">
      <c r="A9" s="16">
        <v>6</v>
      </c>
      <c r="B9" s="28"/>
      <c r="C9" s="26">
        <f>SUM(D9:O9)</f>
        <v>0</v>
      </c>
      <c r="D9" s="12"/>
      <c r="E9" s="12"/>
      <c r="F9" s="20"/>
      <c r="G9" s="13"/>
      <c r="H9" s="13"/>
      <c r="I9" s="22"/>
      <c r="J9" s="12"/>
      <c r="K9" s="12"/>
      <c r="L9" s="20"/>
      <c r="M9" s="29"/>
      <c r="N9" s="13"/>
      <c r="O9" s="22"/>
      <c r="P9" s="12"/>
      <c r="Q9" s="12"/>
      <c r="R9" s="20"/>
      <c r="S9" s="27"/>
      <c r="T9" s="13"/>
      <c r="U9" s="24"/>
      <c r="V9" s="13"/>
      <c r="W9" s="24"/>
      <c r="X9" s="22"/>
    </row>
    <row r="10" spans="1:24" ht="15.75" customHeight="1" x14ac:dyDescent="0.25">
      <c r="A10" s="16">
        <v>7</v>
      </c>
      <c r="B10" s="17"/>
      <c r="C10" s="26">
        <f t="shared" ref="C10:C28" si="1">SUM(D10:X10)</f>
        <v>0</v>
      </c>
      <c r="D10" s="12"/>
      <c r="E10" s="12"/>
      <c r="F10" s="20"/>
      <c r="G10" s="13"/>
      <c r="H10" s="13"/>
      <c r="I10" s="22"/>
      <c r="J10" s="12"/>
      <c r="K10" s="12"/>
      <c r="L10" s="20"/>
      <c r="M10" s="13"/>
      <c r="N10" s="13"/>
      <c r="O10" s="22"/>
      <c r="P10" s="12"/>
      <c r="Q10" s="12"/>
      <c r="R10" s="20"/>
      <c r="S10" s="27"/>
      <c r="T10" s="13"/>
      <c r="U10" s="24"/>
      <c r="V10" s="13"/>
      <c r="W10" s="24"/>
      <c r="X10" s="22"/>
    </row>
    <row r="11" spans="1:24" ht="15.75" customHeight="1" x14ac:dyDescent="0.25">
      <c r="A11" s="16">
        <v>8</v>
      </c>
      <c r="B11" s="17"/>
      <c r="C11" s="26">
        <f t="shared" si="1"/>
        <v>0</v>
      </c>
      <c r="D11" s="12"/>
      <c r="E11" s="12"/>
      <c r="F11" s="20"/>
      <c r="G11" s="13"/>
      <c r="H11" s="13"/>
      <c r="I11" s="22"/>
      <c r="J11" s="12"/>
      <c r="K11" s="12"/>
      <c r="L11" s="20"/>
      <c r="M11" s="13"/>
      <c r="N11" s="13"/>
      <c r="O11" s="22"/>
      <c r="P11" s="12"/>
      <c r="Q11" s="12"/>
      <c r="R11" s="20"/>
      <c r="S11" s="27"/>
      <c r="T11" s="13"/>
      <c r="U11" s="24"/>
      <c r="V11" s="13"/>
      <c r="W11" s="24"/>
      <c r="X11" s="22"/>
    </row>
    <row r="12" spans="1:24" ht="15.75" customHeight="1" x14ac:dyDescent="0.25">
      <c r="A12" s="16">
        <v>9</v>
      </c>
      <c r="B12" s="17"/>
      <c r="C12" s="26">
        <f t="shared" si="1"/>
        <v>0</v>
      </c>
      <c r="D12" s="12"/>
      <c r="E12" s="12"/>
      <c r="F12" s="20"/>
      <c r="G12" s="13"/>
      <c r="H12" s="13"/>
      <c r="I12" s="22"/>
      <c r="J12" s="12"/>
      <c r="K12" s="12"/>
      <c r="L12" s="20"/>
      <c r="M12" s="13"/>
      <c r="N12" s="13"/>
      <c r="O12" s="22"/>
      <c r="P12" s="12"/>
      <c r="Q12" s="12"/>
      <c r="R12" s="20"/>
      <c r="S12" s="27"/>
      <c r="T12" s="13"/>
      <c r="U12" s="24"/>
      <c r="V12" s="13"/>
      <c r="W12" s="24"/>
      <c r="X12" s="22"/>
    </row>
    <row r="13" spans="1:24" ht="15.75" customHeight="1" x14ac:dyDescent="0.25">
      <c r="A13" s="16">
        <v>10</v>
      </c>
      <c r="B13" s="17"/>
      <c r="C13" s="26">
        <f t="shared" si="1"/>
        <v>0</v>
      </c>
      <c r="D13" s="12"/>
      <c r="E13" s="12"/>
      <c r="F13" s="20"/>
      <c r="G13" s="13"/>
      <c r="H13" s="13"/>
      <c r="I13" s="22"/>
      <c r="J13" s="12"/>
      <c r="K13" s="12"/>
      <c r="L13" s="20"/>
      <c r="M13" s="13"/>
      <c r="N13" s="13"/>
      <c r="O13" s="22"/>
      <c r="P13" s="12"/>
      <c r="Q13" s="12"/>
      <c r="R13" s="20"/>
      <c r="S13" s="27"/>
      <c r="T13" s="13"/>
      <c r="U13" s="24"/>
      <c r="V13" s="13"/>
      <c r="W13" s="24"/>
      <c r="X13" s="22"/>
    </row>
    <row r="14" spans="1:24" ht="15.75" customHeight="1" x14ac:dyDescent="0.25">
      <c r="A14" s="1"/>
      <c r="B14" s="28"/>
      <c r="C14" s="26">
        <f t="shared" si="1"/>
        <v>0</v>
      </c>
      <c r="D14" s="12"/>
      <c r="E14" s="12"/>
      <c r="F14" s="20"/>
      <c r="G14" s="13"/>
      <c r="H14" s="13"/>
      <c r="I14" s="22"/>
      <c r="J14" s="12"/>
      <c r="K14" s="12"/>
      <c r="L14" s="20"/>
      <c r="M14" s="13"/>
      <c r="N14" s="13"/>
      <c r="O14" s="22"/>
      <c r="P14" s="12"/>
      <c r="Q14" s="12"/>
      <c r="R14" s="20"/>
      <c r="S14" s="27"/>
      <c r="T14" s="13"/>
      <c r="U14" s="24"/>
      <c r="V14" s="13"/>
      <c r="W14" s="24"/>
      <c r="X14" s="22"/>
    </row>
    <row r="15" spans="1:24" ht="15.75" customHeight="1" x14ac:dyDescent="0.25">
      <c r="A15" s="1"/>
      <c r="B15" s="28" t="s">
        <v>268</v>
      </c>
      <c r="C15" s="26">
        <f t="shared" si="1"/>
        <v>0</v>
      </c>
      <c r="D15" s="12"/>
      <c r="E15" s="12"/>
      <c r="F15" s="20"/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</row>
    <row r="16" spans="1:24" ht="15.75" customHeight="1" x14ac:dyDescent="0.25">
      <c r="A16" s="1"/>
      <c r="B16" s="17"/>
      <c r="C16" s="26">
        <f t="shared" si="1"/>
        <v>0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</row>
    <row r="17" spans="1:24" ht="15.75" customHeight="1" x14ac:dyDescent="0.25">
      <c r="A17" s="1"/>
      <c r="B17" s="28" t="s">
        <v>269</v>
      </c>
      <c r="C17" s="26">
        <f t="shared" si="1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</row>
    <row r="18" spans="1:24" ht="15.75" customHeight="1" x14ac:dyDescent="0.25">
      <c r="A18" s="1"/>
      <c r="B18" s="17"/>
      <c r="C18" s="26">
        <f t="shared" si="1"/>
        <v>0</v>
      </c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</row>
    <row r="19" spans="1:24" ht="15.75" customHeight="1" x14ac:dyDescent="0.25">
      <c r="A19" s="1"/>
      <c r="B19" s="17"/>
      <c r="C19" s="26">
        <f t="shared" si="1"/>
        <v>0</v>
      </c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</row>
    <row r="20" spans="1:24" ht="15.75" customHeight="1" x14ac:dyDescent="0.25">
      <c r="A20" s="1"/>
      <c r="B20" s="17"/>
      <c r="C20" s="26">
        <f t="shared" si="1"/>
        <v>0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</row>
    <row r="21" spans="1:24" ht="15.75" customHeight="1" x14ac:dyDescent="0.25">
      <c r="A21" s="1"/>
      <c r="B21" s="28"/>
      <c r="C21" s="26">
        <f t="shared" si="1"/>
        <v>0</v>
      </c>
      <c r="D21" s="12"/>
      <c r="E21" s="12"/>
      <c r="F21" s="20"/>
      <c r="G21" s="13"/>
      <c r="H21" s="13"/>
      <c r="I21" s="22"/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</row>
    <row r="22" spans="1:24" ht="15.75" customHeight="1" x14ac:dyDescent="0.25">
      <c r="A22" s="1"/>
      <c r="B22" s="17"/>
      <c r="C22" s="26">
        <f t="shared" si="1"/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</row>
    <row r="23" spans="1:24" ht="15.75" customHeight="1" x14ac:dyDescent="0.25">
      <c r="A23" s="1"/>
      <c r="B23" s="17"/>
      <c r="C23" s="26">
        <f t="shared" si="1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</row>
    <row r="24" spans="1:24" ht="15.75" customHeight="1" x14ac:dyDescent="0.25">
      <c r="A24" s="1"/>
      <c r="B24" s="17"/>
      <c r="C24" s="26">
        <f t="shared" si="1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</row>
    <row r="25" spans="1:24" ht="15.75" customHeight="1" x14ac:dyDescent="0.25">
      <c r="A25" s="1"/>
      <c r="B25" s="17"/>
      <c r="C25" s="26">
        <f t="shared" si="1"/>
        <v>0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</row>
    <row r="26" spans="1:24" ht="15.75" customHeight="1" x14ac:dyDescent="0.25">
      <c r="A26" s="1"/>
      <c r="B26" s="17" t="s">
        <v>270</v>
      </c>
      <c r="C26" s="26">
        <f t="shared" si="1"/>
        <v>0</v>
      </c>
      <c r="D26" s="12"/>
      <c r="E26" s="12"/>
      <c r="F26" s="12"/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7"/>
      <c r="T26" s="13"/>
      <c r="U26" s="24"/>
      <c r="V26" s="13"/>
      <c r="W26" s="24"/>
      <c r="X26" s="22"/>
    </row>
    <row r="27" spans="1:24" ht="15.75" customHeight="1" x14ac:dyDescent="0.25">
      <c r="A27" s="1"/>
      <c r="B27" s="17"/>
      <c r="C27" s="26">
        <f t="shared" si="1"/>
        <v>0</v>
      </c>
      <c r="D27" s="12"/>
      <c r="E27" s="12"/>
      <c r="F27" s="20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4"/>
      <c r="T27" s="13"/>
      <c r="U27" s="24"/>
      <c r="V27" s="13"/>
      <c r="W27" s="24"/>
      <c r="X27" s="22"/>
    </row>
    <row r="28" spans="1:24" ht="15.75" customHeight="1" x14ac:dyDescent="0.25">
      <c r="A28" s="1"/>
      <c r="B28" s="17" t="s">
        <v>35</v>
      </c>
      <c r="C28" s="26">
        <f t="shared" si="1"/>
        <v>0</v>
      </c>
      <c r="D28" s="12"/>
      <c r="E28" s="12"/>
      <c r="F28" s="20"/>
      <c r="G28" s="13"/>
      <c r="H28" s="13"/>
      <c r="I28" s="22"/>
      <c r="J28" s="12"/>
      <c r="K28" s="12"/>
      <c r="L28" s="20"/>
      <c r="M28" s="13"/>
      <c r="N28" s="13"/>
      <c r="O28" s="22"/>
      <c r="P28" s="12"/>
      <c r="Q28" s="12"/>
      <c r="R28" s="20"/>
      <c r="S28" s="24"/>
      <c r="T28" s="13"/>
      <c r="U28" s="24"/>
      <c r="V28" s="13"/>
      <c r="W28" s="24"/>
      <c r="X28" s="22"/>
    </row>
    <row r="29" spans="1:24" ht="15.75" customHeight="1" x14ac:dyDescent="0.2"/>
    <row r="30" spans="1:24" ht="15.75" customHeight="1" x14ac:dyDescent="0.2"/>
    <row r="31" spans="1:24" ht="15.75" customHeight="1" x14ac:dyDescent="0.2"/>
    <row r="32" spans="1:2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Y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19.5703125" customWidth="1"/>
    <col min="3" max="26" width="12.7109375" customWidth="1"/>
  </cols>
  <sheetData>
    <row r="1" spans="1:25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  <c r="Y1" s="60"/>
    </row>
    <row r="2" spans="1:25" ht="15.75" customHeight="1" x14ac:dyDescent="0.3">
      <c r="A2" s="4" t="s">
        <v>7</v>
      </c>
      <c r="B2" s="5"/>
      <c r="C2" s="6"/>
      <c r="D2" s="7">
        <v>4</v>
      </c>
      <c r="E2" s="7">
        <v>4</v>
      </c>
      <c r="F2" s="6">
        <v>4</v>
      </c>
      <c r="G2" s="7">
        <v>4</v>
      </c>
      <c r="H2" s="7">
        <v>4</v>
      </c>
      <c r="I2" s="6">
        <v>4</v>
      </c>
      <c r="J2" s="7">
        <v>4</v>
      </c>
      <c r="K2" s="7">
        <v>4</v>
      </c>
      <c r="L2" s="6">
        <v>4</v>
      </c>
      <c r="M2" s="7">
        <v>3</v>
      </c>
      <c r="N2" s="7">
        <v>3</v>
      </c>
      <c r="O2" s="6">
        <v>3</v>
      </c>
      <c r="P2" s="7">
        <v>10</v>
      </c>
      <c r="Q2" s="7">
        <v>10</v>
      </c>
      <c r="R2" s="6">
        <v>10</v>
      </c>
      <c r="S2" s="7"/>
      <c r="T2" s="7"/>
      <c r="U2" s="7"/>
      <c r="V2" s="7"/>
      <c r="W2" s="7"/>
      <c r="X2" s="6"/>
      <c r="Y2" s="6"/>
    </row>
    <row r="3" spans="1:25" ht="15.75" customHeight="1" x14ac:dyDescent="0.25">
      <c r="A3" s="9">
        <v>1</v>
      </c>
      <c r="B3" s="10" t="s">
        <v>271</v>
      </c>
      <c r="C3" s="11">
        <f t="shared" ref="C3:C26" si="0">SUM(D3:X3)</f>
        <v>254</v>
      </c>
      <c r="D3" s="12">
        <v>20</v>
      </c>
      <c r="E3" s="12">
        <v>16</v>
      </c>
      <c r="F3" s="12">
        <v>24</v>
      </c>
      <c r="G3" s="13">
        <v>24</v>
      </c>
      <c r="H3" s="13">
        <v>24</v>
      </c>
      <c r="I3" s="13">
        <v>24</v>
      </c>
      <c r="J3" s="12">
        <v>20</v>
      </c>
      <c r="K3" s="12">
        <v>24</v>
      </c>
      <c r="L3" s="12">
        <v>24</v>
      </c>
      <c r="M3" s="13">
        <v>18</v>
      </c>
      <c r="N3" s="13">
        <v>18</v>
      </c>
      <c r="O3" s="13">
        <v>18</v>
      </c>
      <c r="P3" s="12">
        <v>0</v>
      </c>
      <c r="Q3" s="12">
        <v>0</v>
      </c>
      <c r="R3" s="12">
        <v>0</v>
      </c>
      <c r="S3" s="24"/>
      <c r="T3" s="7"/>
      <c r="U3" s="7"/>
      <c r="V3" s="7"/>
      <c r="W3" s="7"/>
      <c r="X3" s="6"/>
      <c r="Y3" s="6"/>
    </row>
    <row r="4" spans="1:25" ht="15.75" customHeight="1" x14ac:dyDescent="0.25">
      <c r="A4" s="16">
        <v>2</v>
      </c>
      <c r="B4" s="10" t="s">
        <v>272</v>
      </c>
      <c r="C4" s="11">
        <f t="shared" si="0"/>
        <v>254</v>
      </c>
      <c r="D4" s="12">
        <v>0</v>
      </c>
      <c r="E4" s="12">
        <v>12</v>
      </c>
      <c r="F4" s="12">
        <v>16</v>
      </c>
      <c r="G4" s="13">
        <v>20</v>
      </c>
      <c r="H4" s="13">
        <v>20</v>
      </c>
      <c r="I4" s="13">
        <v>16</v>
      </c>
      <c r="J4" s="12">
        <v>16</v>
      </c>
      <c r="K4" s="12">
        <v>16</v>
      </c>
      <c r="L4" s="12">
        <v>16</v>
      </c>
      <c r="M4" s="13">
        <v>15</v>
      </c>
      <c r="N4" s="13">
        <v>15</v>
      </c>
      <c r="O4" s="13">
        <v>12</v>
      </c>
      <c r="P4" s="12">
        <v>30</v>
      </c>
      <c r="Q4" s="12">
        <v>10</v>
      </c>
      <c r="R4" s="12">
        <v>40</v>
      </c>
      <c r="S4" s="24"/>
      <c r="T4" s="25"/>
      <c r="U4" s="24"/>
      <c r="V4" s="13"/>
      <c r="W4" s="24"/>
      <c r="X4" s="25"/>
      <c r="Y4" s="23"/>
    </row>
    <row r="5" spans="1:25" ht="15.75" customHeight="1" x14ac:dyDescent="0.25">
      <c r="A5" s="16">
        <v>3</v>
      </c>
      <c r="B5" s="10" t="s">
        <v>273</v>
      </c>
      <c r="C5" s="11">
        <f t="shared" si="0"/>
        <v>203</v>
      </c>
      <c r="D5" s="12"/>
      <c r="E5" s="12"/>
      <c r="F5" s="12"/>
      <c r="G5" s="13">
        <v>12</v>
      </c>
      <c r="H5" s="13">
        <v>16</v>
      </c>
      <c r="I5" s="13">
        <v>20</v>
      </c>
      <c r="J5" s="12">
        <v>24</v>
      </c>
      <c r="K5" s="12">
        <v>20</v>
      </c>
      <c r="L5" s="12">
        <v>12</v>
      </c>
      <c r="M5" s="13">
        <v>12</v>
      </c>
      <c r="N5" s="13">
        <v>12</v>
      </c>
      <c r="O5" s="13">
        <v>15</v>
      </c>
      <c r="P5" s="12">
        <v>0</v>
      </c>
      <c r="Q5" s="12">
        <v>60</v>
      </c>
      <c r="R5" s="12">
        <v>0</v>
      </c>
      <c r="S5" s="24"/>
      <c r="T5" s="25"/>
      <c r="U5" s="24"/>
      <c r="V5" s="13"/>
      <c r="W5" s="24"/>
      <c r="X5" s="22"/>
      <c r="Y5" s="27"/>
    </row>
    <row r="6" spans="1:25" ht="15.75" customHeight="1" x14ac:dyDescent="0.25">
      <c r="A6" s="16">
        <v>4</v>
      </c>
      <c r="B6" s="10" t="s">
        <v>274</v>
      </c>
      <c r="C6" s="11">
        <f t="shared" si="0"/>
        <v>120</v>
      </c>
      <c r="D6" s="12"/>
      <c r="E6" s="12"/>
      <c r="F6" s="12"/>
      <c r="G6" s="13"/>
      <c r="H6" s="13"/>
      <c r="I6" s="13"/>
      <c r="J6" s="12"/>
      <c r="K6" s="12"/>
      <c r="L6" s="12"/>
      <c r="M6" s="13"/>
      <c r="N6" s="13"/>
      <c r="O6" s="13"/>
      <c r="P6" s="12">
        <v>60</v>
      </c>
      <c r="Q6" s="12">
        <v>0</v>
      </c>
      <c r="R6" s="12">
        <v>60</v>
      </c>
      <c r="S6" s="24"/>
      <c r="T6" s="25"/>
      <c r="U6" s="24"/>
      <c r="V6" s="13"/>
      <c r="W6" s="24"/>
      <c r="X6" s="22"/>
      <c r="Y6" s="27"/>
    </row>
    <row r="7" spans="1:25" ht="15.75" customHeight="1" x14ac:dyDescent="0.25">
      <c r="A7" s="16">
        <v>5</v>
      </c>
      <c r="B7" s="10" t="s">
        <v>275</v>
      </c>
      <c r="C7" s="11">
        <f t="shared" si="0"/>
        <v>120</v>
      </c>
      <c r="D7" s="12"/>
      <c r="E7" s="12"/>
      <c r="F7" s="12"/>
      <c r="G7" s="13"/>
      <c r="H7" s="13"/>
      <c r="I7" s="13"/>
      <c r="J7" s="12"/>
      <c r="K7" s="12"/>
      <c r="L7" s="12"/>
      <c r="M7" s="13"/>
      <c r="N7" s="13"/>
      <c r="O7" s="13"/>
      <c r="P7" s="12">
        <v>40</v>
      </c>
      <c r="Q7" s="12">
        <v>50</v>
      </c>
      <c r="R7" s="12">
        <v>30</v>
      </c>
      <c r="S7" s="24"/>
      <c r="T7" s="25"/>
      <c r="U7" s="24"/>
      <c r="V7" s="13"/>
      <c r="W7" s="24"/>
      <c r="X7" s="22"/>
      <c r="Y7" s="27"/>
    </row>
    <row r="8" spans="1:25" ht="15.75" customHeight="1" x14ac:dyDescent="0.25">
      <c r="A8" s="16">
        <v>6</v>
      </c>
      <c r="B8" s="10" t="s">
        <v>276</v>
      </c>
      <c r="C8" s="11">
        <f t="shared" si="0"/>
        <v>80</v>
      </c>
      <c r="D8" s="12"/>
      <c r="E8" s="12"/>
      <c r="F8" s="12"/>
      <c r="G8" s="13"/>
      <c r="H8" s="13"/>
      <c r="I8" s="13"/>
      <c r="J8" s="12"/>
      <c r="K8" s="12"/>
      <c r="L8" s="12"/>
      <c r="M8" s="13"/>
      <c r="N8" s="13"/>
      <c r="O8" s="13"/>
      <c r="P8" s="12">
        <v>0</v>
      </c>
      <c r="Q8" s="12">
        <v>30</v>
      </c>
      <c r="R8" s="12">
        <v>50</v>
      </c>
      <c r="S8" s="24"/>
      <c r="T8" s="25"/>
      <c r="U8" s="24"/>
      <c r="V8" s="13"/>
      <c r="W8" s="24"/>
      <c r="X8" s="22"/>
      <c r="Y8" s="27"/>
    </row>
    <row r="9" spans="1:25" ht="15.75" customHeight="1" x14ac:dyDescent="0.25">
      <c r="A9" s="16">
        <v>7</v>
      </c>
      <c r="B9" s="10" t="s">
        <v>277</v>
      </c>
      <c r="C9" s="11">
        <f t="shared" si="0"/>
        <v>70</v>
      </c>
      <c r="D9" s="12"/>
      <c r="E9" s="12"/>
      <c r="F9" s="12"/>
      <c r="G9" s="13"/>
      <c r="H9" s="13"/>
      <c r="I9" s="13"/>
      <c r="J9" s="12"/>
      <c r="K9" s="12"/>
      <c r="L9" s="12"/>
      <c r="M9" s="13"/>
      <c r="N9" s="13"/>
      <c r="O9" s="13"/>
      <c r="P9" s="12">
        <v>10</v>
      </c>
      <c r="Q9" s="12">
        <v>40</v>
      </c>
      <c r="R9" s="12">
        <v>20</v>
      </c>
      <c r="S9" s="24"/>
      <c r="T9" s="25"/>
      <c r="U9" s="24"/>
      <c r="V9" s="13"/>
      <c r="W9" s="24"/>
      <c r="X9" s="22"/>
      <c r="Y9" s="27"/>
    </row>
    <row r="10" spans="1:25" ht="15.75" customHeight="1" x14ac:dyDescent="0.25">
      <c r="A10" s="16">
        <v>8</v>
      </c>
      <c r="B10" s="10" t="s">
        <v>278</v>
      </c>
      <c r="C10" s="11">
        <f t="shared" si="0"/>
        <v>68</v>
      </c>
      <c r="D10" s="12">
        <v>24</v>
      </c>
      <c r="E10" s="12">
        <v>24</v>
      </c>
      <c r="F10" s="12">
        <v>20</v>
      </c>
      <c r="G10" s="13"/>
      <c r="H10" s="13"/>
      <c r="I10" s="13"/>
      <c r="J10" s="12"/>
      <c r="K10" s="12"/>
      <c r="L10" s="12"/>
      <c r="M10" s="13"/>
      <c r="N10" s="13"/>
      <c r="O10" s="13"/>
      <c r="P10" s="12"/>
      <c r="Q10" s="12"/>
      <c r="R10" s="12"/>
      <c r="S10" s="24"/>
      <c r="T10" s="25"/>
      <c r="U10" s="24"/>
      <c r="V10" s="13"/>
      <c r="W10" s="24"/>
      <c r="X10" s="22"/>
      <c r="Y10" s="27"/>
    </row>
    <row r="11" spans="1:25" ht="15.75" customHeight="1" x14ac:dyDescent="0.25">
      <c r="A11" s="16">
        <v>9</v>
      </c>
      <c r="B11" s="10" t="s">
        <v>279</v>
      </c>
      <c r="C11" s="11">
        <f t="shared" si="0"/>
        <v>60</v>
      </c>
      <c r="D11" s="12"/>
      <c r="E11" s="12"/>
      <c r="F11" s="12"/>
      <c r="G11" s="13">
        <v>16</v>
      </c>
      <c r="H11" s="13">
        <v>12</v>
      </c>
      <c r="I11" s="13">
        <v>12</v>
      </c>
      <c r="J11" s="12">
        <v>0</v>
      </c>
      <c r="K11" s="12">
        <v>0</v>
      </c>
      <c r="L11" s="12">
        <v>20</v>
      </c>
      <c r="M11" s="13"/>
      <c r="N11" s="13"/>
      <c r="O11" s="13"/>
      <c r="P11" s="12"/>
      <c r="Q11" s="12"/>
      <c r="R11" s="12"/>
      <c r="S11" s="24"/>
      <c r="T11" s="25"/>
      <c r="U11" s="24"/>
      <c r="V11" s="13"/>
      <c r="W11" s="24"/>
      <c r="X11" s="22"/>
      <c r="Y11" s="27"/>
    </row>
    <row r="12" spans="1:25" ht="15.75" customHeight="1" x14ac:dyDescent="0.25">
      <c r="A12" s="16">
        <v>10</v>
      </c>
      <c r="B12" s="10" t="s">
        <v>280</v>
      </c>
      <c r="C12" s="11">
        <f t="shared" si="0"/>
        <v>60</v>
      </c>
      <c r="D12" s="12"/>
      <c r="E12" s="12"/>
      <c r="F12" s="12"/>
      <c r="G12" s="13"/>
      <c r="H12" s="13"/>
      <c r="I12" s="13"/>
      <c r="J12" s="12"/>
      <c r="K12" s="12"/>
      <c r="L12" s="12"/>
      <c r="M12" s="13"/>
      <c r="N12" s="13"/>
      <c r="O12" s="13"/>
      <c r="P12" s="12">
        <v>50</v>
      </c>
      <c r="Q12" s="12">
        <v>0</v>
      </c>
      <c r="R12" s="12">
        <v>10</v>
      </c>
      <c r="S12" s="24"/>
      <c r="T12" s="25"/>
      <c r="U12" s="24"/>
      <c r="V12" s="13"/>
      <c r="W12" s="24"/>
      <c r="X12" s="22"/>
      <c r="Y12" s="27"/>
    </row>
    <row r="13" spans="1:25" ht="15.75" customHeight="1" x14ac:dyDescent="0.25">
      <c r="B13" s="10" t="s">
        <v>281</v>
      </c>
      <c r="C13" s="11">
        <f t="shared" si="0"/>
        <v>48</v>
      </c>
      <c r="D13" s="12">
        <v>16</v>
      </c>
      <c r="E13" s="12">
        <v>20</v>
      </c>
      <c r="F13" s="12">
        <v>12</v>
      </c>
      <c r="G13" s="13"/>
      <c r="H13" s="13"/>
      <c r="I13" s="13"/>
      <c r="J13" s="12"/>
      <c r="K13" s="12"/>
      <c r="L13" s="12"/>
      <c r="M13" s="29"/>
      <c r="N13" s="13"/>
      <c r="O13" s="13"/>
      <c r="P13" s="12"/>
      <c r="Q13" s="12"/>
      <c r="R13" s="12"/>
      <c r="S13" s="24"/>
      <c r="T13" s="25"/>
      <c r="U13" s="24"/>
      <c r="V13" s="13"/>
      <c r="W13" s="24"/>
      <c r="X13" s="22"/>
      <c r="Y13" s="27"/>
    </row>
    <row r="14" spans="1:25" ht="15.75" customHeight="1" x14ac:dyDescent="0.25">
      <c r="A14" s="1"/>
      <c r="B14" s="10" t="s">
        <v>282</v>
      </c>
      <c r="C14" s="11">
        <f t="shared" si="0"/>
        <v>40</v>
      </c>
      <c r="D14" s="12"/>
      <c r="E14" s="12"/>
      <c r="F14" s="12"/>
      <c r="G14" s="13"/>
      <c r="H14" s="13"/>
      <c r="I14" s="13"/>
      <c r="J14" s="12"/>
      <c r="K14" s="12"/>
      <c r="L14" s="12"/>
      <c r="M14" s="13"/>
      <c r="N14" s="13"/>
      <c r="O14" s="13"/>
      <c r="P14" s="12">
        <v>20</v>
      </c>
      <c r="Q14" s="12">
        <v>20</v>
      </c>
      <c r="R14" s="12">
        <v>0</v>
      </c>
      <c r="S14" s="24"/>
      <c r="T14" s="25"/>
      <c r="U14" s="24"/>
      <c r="V14" s="13"/>
      <c r="W14" s="24"/>
      <c r="X14" s="22"/>
      <c r="Y14" s="27"/>
    </row>
    <row r="15" spans="1:25" ht="15.75" customHeight="1" x14ac:dyDescent="0.25">
      <c r="A15" s="1"/>
      <c r="B15" s="10" t="s">
        <v>283</v>
      </c>
      <c r="C15" s="11">
        <f t="shared" si="0"/>
        <v>0</v>
      </c>
      <c r="D15" s="12"/>
      <c r="E15" s="12"/>
      <c r="F15" s="12"/>
      <c r="G15" s="13"/>
      <c r="H15" s="13"/>
      <c r="I15" s="13"/>
      <c r="J15" s="12"/>
      <c r="K15" s="12"/>
      <c r="L15" s="12"/>
      <c r="M15" s="13"/>
      <c r="N15" s="13"/>
      <c r="O15" s="13"/>
      <c r="P15" s="12">
        <v>0</v>
      </c>
      <c r="Q15" s="12">
        <v>0</v>
      </c>
      <c r="R15" s="12">
        <v>0</v>
      </c>
      <c r="S15" s="24"/>
      <c r="T15" s="25"/>
      <c r="U15" s="24"/>
      <c r="V15" s="13"/>
      <c r="W15" s="24"/>
      <c r="X15" s="22"/>
      <c r="Y15" s="27"/>
    </row>
    <row r="16" spans="1:25" ht="15.75" customHeight="1" x14ac:dyDescent="0.25">
      <c r="A16" s="1"/>
      <c r="B16" s="46"/>
      <c r="C16" s="11">
        <f t="shared" si="0"/>
        <v>0</v>
      </c>
      <c r="D16" s="12"/>
      <c r="E16" s="12"/>
      <c r="F16" s="12"/>
      <c r="G16" s="13"/>
      <c r="H16" s="13"/>
      <c r="I16" s="13"/>
      <c r="J16" s="12"/>
      <c r="K16" s="12"/>
      <c r="L16" s="12"/>
      <c r="M16" s="13"/>
      <c r="N16" s="13"/>
      <c r="O16" s="13"/>
      <c r="P16" s="12"/>
      <c r="Q16" s="12"/>
      <c r="R16" s="12"/>
      <c r="S16" s="24"/>
      <c r="T16" s="25"/>
      <c r="U16" s="24"/>
      <c r="V16" s="13"/>
      <c r="W16" s="24"/>
      <c r="X16" s="22"/>
      <c r="Y16" s="6"/>
    </row>
    <row r="17" spans="1:25" ht="15.75" customHeight="1" x14ac:dyDescent="0.25">
      <c r="A17" s="1"/>
      <c r="B17" s="10"/>
      <c r="C17" s="11">
        <f t="shared" si="0"/>
        <v>0</v>
      </c>
      <c r="D17" s="12"/>
      <c r="E17" s="12"/>
      <c r="F17" s="12"/>
      <c r="G17" s="13"/>
      <c r="H17" s="13"/>
      <c r="I17" s="13"/>
      <c r="J17" s="12"/>
      <c r="K17" s="12"/>
      <c r="L17" s="12"/>
      <c r="M17" s="13"/>
      <c r="N17" s="13"/>
      <c r="O17" s="13"/>
      <c r="P17" s="12"/>
      <c r="Q17" s="12"/>
      <c r="R17" s="12"/>
      <c r="S17" s="24"/>
      <c r="T17" s="25"/>
      <c r="U17" s="24"/>
      <c r="V17" s="13"/>
      <c r="W17" s="24"/>
      <c r="X17" s="22"/>
      <c r="Y17" s="79"/>
    </row>
    <row r="18" spans="1:25" ht="15.75" customHeight="1" x14ac:dyDescent="0.25">
      <c r="A18" s="1"/>
      <c r="B18" s="10"/>
      <c r="C18" s="11">
        <f t="shared" si="0"/>
        <v>0</v>
      </c>
      <c r="D18" s="12"/>
      <c r="E18" s="12"/>
      <c r="F18" s="12"/>
      <c r="G18" s="13"/>
      <c r="H18" s="13"/>
      <c r="I18" s="13"/>
      <c r="J18" s="12"/>
      <c r="K18" s="12"/>
      <c r="L18" s="12"/>
      <c r="M18" s="13"/>
      <c r="N18" s="13"/>
      <c r="O18" s="13"/>
      <c r="P18" s="12"/>
      <c r="Q18" s="12"/>
      <c r="R18" s="12"/>
      <c r="S18" s="24"/>
      <c r="T18" s="25"/>
      <c r="U18" s="24"/>
      <c r="V18" s="13"/>
      <c r="W18" s="24"/>
      <c r="X18" s="22"/>
      <c r="Y18" s="79"/>
    </row>
    <row r="19" spans="1:25" ht="15.75" customHeight="1" x14ac:dyDescent="0.25">
      <c r="A19" s="1"/>
      <c r="B19" s="10"/>
      <c r="C19" s="11">
        <f t="shared" si="0"/>
        <v>0</v>
      </c>
      <c r="D19" s="12"/>
      <c r="E19" s="12"/>
      <c r="F19" s="12"/>
      <c r="G19" s="13"/>
      <c r="H19" s="13"/>
      <c r="I19" s="13"/>
      <c r="J19" s="12"/>
      <c r="K19" s="12"/>
      <c r="L19" s="12"/>
      <c r="M19" s="13"/>
      <c r="N19" s="13"/>
      <c r="O19" s="13"/>
      <c r="P19" s="12"/>
      <c r="Q19" s="12"/>
      <c r="R19" s="12"/>
      <c r="S19" s="24"/>
      <c r="T19" s="25"/>
      <c r="U19" s="24"/>
      <c r="V19" s="13"/>
      <c r="W19" s="24"/>
      <c r="X19" s="22"/>
      <c r="Y19" s="79"/>
    </row>
    <row r="20" spans="1:25" ht="15.75" customHeight="1" x14ac:dyDescent="0.25">
      <c r="A20" s="1"/>
      <c r="B20" s="46"/>
      <c r="C20" s="11">
        <f t="shared" si="0"/>
        <v>0</v>
      </c>
      <c r="D20" s="12"/>
      <c r="E20" s="12"/>
      <c r="F20" s="12"/>
      <c r="G20" s="13"/>
      <c r="H20" s="13"/>
      <c r="I20" s="13"/>
      <c r="J20" s="12"/>
      <c r="K20" s="12"/>
      <c r="L20" s="12"/>
      <c r="M20" s="13"/>
      <c r="N20" s="13"/>
      <c r="O20" s="13"/>
      <c r="P20" s="12"/>
      <c r="Q20" s="12"/>
      <c r="R20" s="12"/>
      <c r="S20" s="24"/>
      <c r="T20" s="25"/>
      <c r="U20" s="24"/>
      <c r="V20" s="13"/>
      <c r="W20" s="24"/>
      <c r="X20" s="22"/>
      <c r="Y20" s="79"/>
    </row>
    <row r="21" spans="1:25" ht="15.75" customHeight="1" x14ac:dyDescent="0.25">
      <c r="A21" s="1"/>
      <c r="B21" s="17"/>
      <c r="C21" s="18">
        <f t="shared" si="0"/>
        <v>0</v>
      </c>
      <c r="D21" s="19"/>
      <c r="E21" s="19"/>
      <c r="F21" s="20"/>
      <c r="G21" s="21"/>
      <c r="H21" s="21"/>
      <c r="I21" s="22"/>
      <c r="J21" s="19"/>
      <c r="K21" s="19"/>
      <c r="L21" s="20"/>
      <c r="M21" s="21"/>
      <c r="N21" s="21"/>
      <c r="O21" s="22"/>
      <c r="P21" s="19"/>
      <c r="Q21" s="19"/>
      <c r="R21" s="20"/>
      <c r="S21" s="27"/>
      <c r="T21" s="13"/>
      <c r="U21" s="24"/>
      <c r="V21" s="13"/>
      <c r="W21" s="24"/>
      <c r="X21" s="22"/>
      <c r="Y21" s="79"/>
    </row>
    <row r="22" spans="1:25" ht="15.75" customHeight="1" x14ac:dyDescent="0.25">
      <c r="A22" s="1"/>
      <c r="B22" s="17"/>
      <c r="C22" s="26">
        <f t="shared" si="0"/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  <c r="Y22" s="79"/>
    </row>
    <row r="23" spans="1:25" ht="15.75" customHeight="1" x14ac:dyDescent="0.25">
      <c r="A23" s="1"/>
      <c r="B23" s="17"/>
      <c r="C23" s="26">
        <f t="shared" si="0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  <c r="Y23" s="79"/>
    </row>
    <row r="24" spans="1:25" ht="15.75" customHeight="1" x14ac:dyDescent="0.25">
      <c r="A24" s="1"/>
      <c r="B24" s="17"/>
      <c r="C24" s="26">
        <f t="shared" si="0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  <c r="Y24" s="79"/>
    </row>
    <row r="25" spans="1:25" ht="15.75" customHeight="1" x14ac:dyDescent="0.25">
      <c r="A25" s="1"/>
      <c r="B25" s="17"/>
      <c r="C25" s="26">
        <f t="shared" si="0"/>
        <v>0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  <c r="Y25" s="79"/>
    </row>
    <row r="26" spans="1:25" ht="15.75" customHeight="1" x14ac:dyDescent="0.25">
      <c r="A26" s="1"/>
      <c r="B26" s="17"/>
      <c r="C26" s="26">
        <f t="shared" si="0"/>
        <v>0</v>
      </c>
      <c r="D26" s="12"/>
      <c r="E26" s="12"/>
      <c r="F26" s="12"/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7"/>
      <c r="T26" s="13"/>
      <c r="U26" s="24"/>
      <c r="V26" s="13"/>
      <c r="W26" s="24"/>
      <c r="X26" s="22"/>
      <c r="Y26" s="79"/>
    </row>
    <row r="27" spans="1:25" ht="15.75" customHeight="1" x14ac:dyDescent="0.25">
      <c r="A27" s="1"/>
      <c r="B27" s="17"/>
      <c r="C27" s="23"/>
      <c r="D27" s="24"/>
      <c r="E27" s="24"/>
      <c r="F27" s="27"/>
      <c r="G27" s="24"/>
      <c r="H27" s="24"/>
      <c r="I27" s="27"/>
      <c r="J27" s="24"/>
      <c r="K27" s="24"/>
      <c r="L27" s="27"/>
      <c r="M27" s="24"/>
      <c r="N27" s="24"/>
      <c r="O27" s="27"/>
      <c r="P27" s="24"/>
      <c r="Q27" s="24"/>
      <c r="R27" s="27"/>
      <c r="S27" s="24"/>
      <c r="T27" s="13"/>
      <c r="U27" s="24"/>
      <c r="V27" s="13"/>
      <c r="W27" s="24"/>
      <c r="X27" s="22"/>
      <c r="Y27" s="79"/>
    </row>
    <row r="28" spans="1:25" ht="15.75" customHeight="1" x14ac:dyDescent="0.25">
      <c r="A28" s="1"/>
      <c r="B28" s="17" t="s">
        <v>35</v>
      </c>
      <c r="C28" s="26">
        <f>SUM(D28:X28)</f>
        <v>0</v>
      </c>
      <c r="D28" s="12"/>
      <c r="E28" s="12"/>
      <c r="F28" s="20"/>
      <c r="G28" s="13"/>
      <c r="H28" s="13"/>
      <c r="I28" s="22"/>
      <c r="J28" s="12"/>
      <c r="K28" s="12"/>
      <c r="L28" s="20"/>
      <c r="M28" s="13"/>
      <c r="N28" s="13"/>
      <c r="O28" s="22"/>
      <c r="P28" s="12"/>
      <c r="Q28" s="12"/>
      <c r="R28" s="20"/>
      <c r="S28" s="24"/>
      <c r="T28" s="13"/>
      <c r="U28" s="24"/>
      <c r="V28" s="13"/>
      <c r="W28" s="24"/>
      <c r="X28" s="22"/>
      <c r="Y28" s="23"/>
    </row>
    <row r="29" spans="1:25" ht="15.75" customHeight="1" x14ac:dyDescent="0.25">
      <c r="Y29" s="7"/>
    </row>
    <row r="30" spans="1:25" ht="15.75" customHeight="1" x14ac:dyDescent="0.25">
      <c r="Y30" s="7"/>
    </row>
    <row r="31" spans="1:25" ht="15.75" customHeight="1" x14ac:dyDescent="0.25">
      <c r="Y31" s="7"/>
    </row>
    <row r="32" spans="1:25" ht="15.75" customHeight="1" x14ac:dyDescent="0.25">
      <c r="Y32" s="7"/>
    </row>
    <row r="33" spans="25:25" ht="15.75" customHeight="1" x14ac:dyDescent="0.25">
      <c r="Y33" s="7"/>
    </row>
    <row r="34" spans="25:25" ht="15.75" customHeight="1" x14ac:dyDescent="0.25">
      <c r="Y34" s="7"/>
    </row>
    <row r="35" spans="25:25" ht="15.75" customHeight="1" x14ac:dyDescent="0.25">
      <c r="Y35" s="7"/>
    </row>
    <row r="36" spans="25:25" ht="15.75" customHeight="1" x14ac:dyDescent="0.25">
      <c r="Y36" s="7"/>
    </row>
    <row r="37" spans="25:25" ht="15.75" customHeight="1" x14ac:dyDescent="0.25">
      <c r="Y37" s="7"/>
    </row>
    <row r="38" spans="25:25" ht="15.75" customHeight="1" x14ac:dyDescent="0.25">
      <c r="Y38" s="7"/>
    </row>
    <row r="39" spans="25:25" ht="15.75" customHeight="1" x14ac:dyDescent="0.25">
      <c r="Y39" s="7"/>
    </row>
    <row r="40" spans="25:25" ht="15.75" customHeight="1" x14ac:dyDescent="0.25">
      <c r="Y40" s="7"/>
    </row>
    <row r="41" spans="25:25" ht="15.75" customHeight="1" x14ac:dyDescent="0.25">
      <c r="Y41" s="7"/>
    </row>
    <row r="42" spans="25:25" ht="15.75" customHeight="1" x14ac:dyDescent="0.25">
      <c r="Y42" s="7"/>
    </row>
    <row r="43" spans="25:25" ht="15.75" customHeight="1" x14ac:dyDescent="0.25">
      <c r="Y43" s="7"/>
    </row>
    <row r="44" spans="25:25" ht="15.75" customHeight="1" x14ac:dyDescent="0.25">
      <c r="Y44" s="7"/>
    </row>
    <row r="45" spans="25:25" ht="15.75" customHeight="1" x14ac:dyDescent="0.25">
      <c r="Y45" s="7"/>
    </row>
    <row r="46" spans="25:25" ht="15.75" customHeight="1" x14ac:dyDescent="0.25">
      <c r="Y46" s="7"/>
    </row>
    <row r="47" spans="25:25" ht="15.75" customHeight="1" x14ac:dyDescent="0.25">
      <c r="Y47" s="7"/>
    </row>
    <row r="48" spans="25:25" ht="15.75" customHeight="1" x14ac:dyDescent="0.25">
      <c r="Y48" s="7"/>
    </row>
    <row r="49" spans="25:25" ht="15.75" customHeight="1" x14ac:dyDescent="0.25">
      <c r="Y49" s="7"/>
    </row>
    <row r="50" spans="25:25" ht="15.75" customHeight="1" x14ac:dyDescent="0.25">
      <c r="Y50" s="7"/>
    </row>
    <row r="51" spans="25:25" ht="15.75" customHeight="1" x14ac:dyDescent="0.25">
      <c r="Y51" s="7"/>
    </row>
    <row r="52" spans="25:25" ht="15.75" customHeight="1" x14ac:dyDescent="0.25">
      <c r="Y52" s="7"/>
    </row>
    <row r="53" spans="25:25" ht="15.75" customHeight="1" x14ac:dyDescent="0.25">
      <c r="Y53" s="7"/>
    </row>
    <row r="54" spans="25:25" ht="15.75" customHeight="1" x14ac:dyDescent="0.25">
      <c r="Y54" s="7"/>
    </row>
    <row r="55" spans="25:25" ht="15.75" customHeight="1" x14ac:dyDescent="0.25">
      <c r="Y55" s="7"/>
    </row>
    <row r="56" spans="25:25" ht="15.75" customHeight="1" x14ac:dyDescent="0.25">
      <c r="Y56" s="7"/>
    </row>
    <row r="57" spans="25:25" ht="15.75" customHeight="1" x14ac:dyDescent="0.25">
      <c r="Y57" s="7"/>
    </row>
    <row r="58" spans="25:25" ht="15.75" customHeight="1" x14ac:dyDescent="0.25">
      <c r="Y58" s="7"/>
    </row>
    <row r="59" spans="25:25" ht="15.75" customHeight="1" x14ac:dyDescent="0.25">
      <c r="Y59" s="7"/>
    </row>
    <row r="60" spans="25:25" ht="15.75" customHeight="1" x14ac:dyDescent="0.25">
      <c r="Y60" s="7"/>
    </row>
    <row r="61" spans="25:25" ht="15.75" customHeight="1" x14ac:dyDescent="0.25">
      <c r="Y61" s="7"/>
    </row>
    <row r="62" spans="25:25" ht="15.75" customHeight="1" x14ac:dyDescent="0.25">
      <c r="Y62" s="7"/>
    </row>
    <row r="63" spans="25:25" ht="15.75" customHeight="1" x14ac:dyDescent="0.25">
      <c r="Y63" s="7"/>
    </row>
    <row r="64" spans="25:25" ht="15.75" customHeight="1" x14ac:dyDescent="0.25">
      <c r="Y64" s="7"/>
    </row>
    <row r="65" spans="25:25" ht="15.75" customHeight="1" x14ac:dyDescent="0.25">
      <c r="Y65" s="7"/>
    </row>
    <row r="66" spans="25:25" ht="15.75" customHeight="1" x14ac:dyDescent="0.25">
      <c r="Y66" s="7"/>
    </row>
    <row r="67" spans="25:25" ht="15.75" customHeight="1" x14ac:dyDescent="0.25">
      <c r="Y67" s="7"/>
    </row>
    <row r="68" spans="25:25" ht="15.75" customHeight="1" x14ac:dyDescent="0.25">
      <c r="Y68" s="7"/>
    </row>
    <row r="69" spans="25:25" ht="15.75" customHeight="1" x14ac:dyDescent="0.25">
      <c r="Y69" s="7"/>
    </row>
    <row r="70" spans="25:25" ht="15.75" customHeight="1" x14ac:dyDescent="0.25">
      <c r="Y70" s="7"/>
    </row>
    <row r="71" spans="25:25" ht="15.75" customHeight="1" x14ac:dyDescent="0.25">
      <c r="Y71" s="7"/>
    </row>
    <row r="72" spans="25:25" ht="15.75" customHeight="1" x14ac:dyDescent="0.25">
      <c r="Y72" s="7"/>
    </row>
    <row r="73" spans="25:25" ht="15.75" customHeight="1" x14ac:dyDescent="0.25">
      <c r="Y73" s="7"/>
    </row>
    <row r="74" spans="25:25" ht="15.75" customHeight="1" x14ac:dyDescent="0.25">
      <c r="Y74" s="7"/>
    </row>
    <row r="75" spans="25:25" ht="15.75" customHeight="1" x14ac:dyDescent="0.25">
      <c r="Y75" s="7"/>
    </row>
    <row r="76" spans="25:25" ht="15.75" customHeight="1" x14ac:dyDescent="0.25">
      <c r="Y76" s="7"/>
    </row>
    <row r="77" spans="25:25" ht="15.75" customHeight="1" x14ac:dyDescent="0.25">
      <c r="Y77" s="7"/>
    </row>
    <row r="78" spans="25:25" ht="15.75" customHeight="1" x14ac:dyDescent="0.25">
      <c r="Y78" s="7"/>
    </row>
    <row r="79" spans="25:25" ht="15.75" customHeight="1" x14ac:dyDescent="0.25">
      <c r="Y79" s="7"/>
    </row>
    <row r="80" spans="25:25" ht="15.75" customHeight="1" x14ac:dyDescent="0.25">
      <c r="Y80" s="7"/>
    </row>
    <row r="81" spans="25:25" ht="15.75" customHeight="1" x14ac:dyDescent="0.25">
      <c r="Y81" s="7"/>
    </row>
    <row r="82" spans="25:25" ht="15.75" customHeight="1" x14ac:dyDescent="0.25">
      <c r="Y82" s="7"/>
    </row>
    <row r="83" spans="25:25" ht="15.75" customHeight="1" x14ac:dyDescent="0.25">
      <c r="Y83" s="7"/>
    </row>
    <row r="84" spans="25:25" ht="15.75" customHeight="1" x14ac:dyDescent="0.25">
      <c r="Y84" s="7"/>
    </row>
    <row r="85" spans="25:25" ht="15.75" customHeight="1" x14ac:dyDescent="0.25">
      <c r="Y85" s="7"/>
    </row>
    <row r="86" spans="25:25" ht="15.75" customHeight="1" x14ac:dyDescent="0.25">
      <c r="Y86" s="7"/>
    </row>
    <row r="87" spans="25:25" ht="15.75" customHeight="1" x14ac:dyDescent="0.25">
      <c r="Y87" s="7"/>
    </row>
    <row r="88" spans="25:25" ht="15.75" customHeight="1" x14ac:dyDescent="0.25">
      <c r="Y88" s="7"/>
    </row>
    <row r="89" spans="25:25" ht="15.75" customHeight="1" x14ac:dyDescent="0.25">
      <c r="Y89" s="7"/>
    </row>
    <row r="90" spans="25:25" ht="15.75" customHeight="1" x14ac:dyDescent="0.25">
      <c r="Y90" s="7"/>
    </row>
    <row r="91" spans="25:25" ht="15.75" customHeight="1" x14ac:dyDescent="0.25">
      <c r="Y91" s="7"/>
    </row>
    <row r="92" spans="25:25" ht="15.75" customHeight="1" x14ac:dyDescent="0.25">
      <c r="Y92" s="7"/>
    </row>
    <row r="93" spans="25:25" ht="15.75" customHeight="1" x14ac:dyDescent="0.25">
      <c r="Y93" s="7"/>
    </row>
    <row r="94" spans="25:25" ht="15.75" customHeight="1" x14ac:dyDescent="0.25">
      <c r="Y94" s="7"/>
    </row>
    <row r="95" spans="25:25" ht="15.75" customHeight="1" x14ac:dyDescent="0.25">
      <c r="Y95" s="7"/>
    </row>
    <row r="96" spans="25:25" ht="15.75" customHeight="1" x14ac:dyDescent="0.25">
      <c r="Y96" s="7"/>
    </row>
    <row r="97" spans="25:25" ht="15.75" customHeight="1" x14ac:dyDescent="0.25">
      <c r="Y97" s="7"/>
    </row>
    <row r="98" spans="25:25" ht="15.75" customHeight="1" x14ac:dyDescent="0.25">
      <c r="Y98" s="7"/>
    </row>
    <row r="99" spans="25:25" ht="15.75" customHeight="1" x14ac:dyDescent="0.25">
      <c r="Y99" s="7"/>
    </row>
    <row r="100" spans="25:25" ht="15.75" customHeight="1" x14ac:dyDescent="0.25">
      <c r="Y100" s="7"/>
    </row>
    <row r="101" spans="25:25" ht="15.75" customHeight="1" x14ac:dyDescent="0.25">
      <c r="Y101" s="7"/>
    </row>
    <row r="102" spans="25:25" ht="15.75" customHeight="1" x14ac:dyDescent="0.25">
      <c r="Y102" s="7"/>
    </row>
    <row r="103" spans="25:25" ht="15.75" customHeight="1" x14ac:dyDescent="0.25">
      <c r="Y103" s="7"/>
    </row>
    <row r="104" spans="25:25" ht="15.75" customHeight="1" x14ac:dyDescent="0.25">
      <c r="Y104" s="7"/>
    </row>
    <row r="105" spans="25:25" ht="15.75" customHeight="1" x14ac:dyDescent="0.25">
      <c r="Y105" s="7"/>
    </row>
    <row r="106" spans="25:25" ht="15.75" customHeight="1" x14ac:dyDescent="0.25">
      <c r="Y106" s="7"/>
    </row>
    <row r="107" spans="25:25" ht="15.75" customHeight="1" x14ac:dyDescent="0.25">
      <c r="Y107" s="7"/>
    </row>
    <row r="108" spans="25:25" ht="15.75" customHeight="1" x14ac:dyDescent="0.25">
      <c r="Y108" s="7"/>
    </row>
    <row r="109" spans="25:25" ht="15.75" customHeight="1" x14ac:dyDescent="0.25">
      <c r="Y109" s="7"/>
    </row>
    <row r="110" spans="25:25" ht="15.75" customHeight="1" x14ac:dyDescent="0.25">
      <c r="Y110" s="7"/>
    </row>
    <row r="111" spans="25:25" ht="15.75" customHeight="1" x14ac:dyDescent="0.25">
      <c r="Y111" s="7"/>
    </row>
    <row r="112" spans="25:25" ht="15.75" customHeight="1" x14ac:dyDescent="0.25">
      <c r="Y112" s="7"/>
    </row>
    <row r="113" spans="25:25" ht="15.75" customHeight="1" x14ac:dyDescent="0.25">
      <c r="Y113" s="7"/>
    </row>
    <row r="114" spans="25:25" ht="15.75" customHeight="1" x14ac:dyDescent="0.25">
      <c r="Y114" s="7"/>
    </row>
    <row r="115" spans="25:25" ht="15.75" customHeight="1" x14ac:dyDescent="0.25">
      <c r="Y115" s="7"/>
    </row>
    <row r="116" spans="25:25" ht="15.75" customHeight="1" x14ac:dyDescent="0.25">
      <c r="Y116" s="7"/>
    </row>
    <row r="117" spans="25:25" ht="15.75" customHeight="1" x14ac:dyDescent="0.25">
      <c r="Y117" s="7"/>
    </row>
    <row r="118" spans="25:25" ht="15.75" customHeight="1" x14ac:dyDescent="0.25">
      <c r="Y118" s="7"/>
    </row>
    <row r="119" spans="25:25" ht="15.75" customHeight="1" x14ac:dyDescent="0.25">
      <c r="Y119" s="7"/>
    </row>
    <row r="120" spans="25:25" ht="15.75" customHeight="1" x14ac:dyDescent="0.25">
      <c r="Y120" s="7"/>
    </row>
    <row r="121" spans="25:25" ht="15.75" customHeight="1" x14ac:dyDescent="0.25">
      <c r="Y121" s="7"/>
    </row>
    <row r="122" spans="25:25" ht="15.75" customHeight="1" x14ac:dyDescent="0.25">
      <c r="Y122" s="7"/>
    </row>
    <row r="123" spans="25:25" ht="15.75" customHeight="1" x14ac:dyDescent="0.25">
      <c r="Y123" s="7"/>
    </row>
    <row r="124" spans="25:25" ht="15.75" customHeight="1" x14ac:dyDescent="0.25">
      <c r="Y124" s="7"/>
    </row>
    <row r="125" spans="25:25" ht="15.75" customHeight="1" x14ac:dyDescent="0.25">
      <c r="Y125" s="7"/>
    </row>
    <row r="126" spans="25:25" ht="15.75" customHeight="1" x14ac:dyDescent="0.25">
      <c r="Y126" s="7"/>
    </row>
    <row r="127" spans="25:25" ht="15.75" customHeight="1" x14ac:dyDescent="0.25">
      <c r="Y127" s="7"/>
    </row>
    <row r="128" spans="25:25" ht="15.75" customHeight="1" x14ac:dyDescent="0.25">
      <c r="Y128" s="7"/>
    </row>
    <row r="129" spans="25:25" ht="15.75" customHeight="1" x14ac:dyDescent="0.25">
      <c r="Y129" s="7"/>
    </row>
    <row r="130" spans="25:25" ht="15.75" customHeight="1" x14ac:dyDescent="0.25">
      <c r="Y130" s="7"/>
    </row>
    <row r="131" spans="25:25" ht="15.75" customHeight="1" x14ac:dyDescent="0.25">
      <c r="Y131" s="7"/>
    </row>
    <row r="132" spans="25:25" ht="15.75" customHeight="1" x14ac:dyDescent="0.25">
      <c r="Y132" s="7"/>
    </row>
    <row r="133" spans="25:25" ht="15.75" customHeight="1" x14ac:dyDescent="0.25">
      <c r="Y133" s="7"/>
    </row>
    <row r="134" spans="25:25" ht="15.75" customHeight="1" x14ac:dyDescent="0.25">
      <c r="Y134" s="7"/>
    </row>
    <row r="135" spans="25:25" ht="15.75" customHeight="1" x14ac:dyDescent="0.25">
      <c r="Y135" s="7"/>
    </row>
    <row r="136" spans="25:25" ht="15.75" customHeight="1" x14ac:dyDescent="0.25">
      <c r="Y136" s="7"/>
    </row>
    <row r="137" spans="25:25" ht="15.75" customHeight="1" x14ac:dyDescent="0.25">
      <c r="Y137" s="7"/>
    </row>
    <row r="138" spans="25:25" ht="15.75" customHeight="1" x14ac:dyDescent="0.25">
      <c r="Y138" s="7"/>
    </row>
    <row r="139" spans="25:25" ht="15.75" customHeight="1" x14ac:dyDescent="0.25">
      <c r="Y139" s="7"/>
    </row>
    <row r="140" spans="25:25" ht="15.75" customHeight="1" x14ac:dyDescent="0.25">
      <c r="Y140" s="7"/>
    </row>
    <row r="141" spans="25:25" ht="15.75" customHeight="1" x14ac:dyDescent="0.25">
      <c r="Y141" s="7"/>
    </row>
    <row r="142" spans="25:25" ht="15.75" customHeight="1" x14ac:dyDescent="0.25">
      <c r="Y142" s="7"/>
    </row>
    <row r="143" spans="25:25" ht="15.75" customHeight="1" x14ac:dyDescent="0.25">
      <c r="Y143" s="7"/>
    </row>
    <row r="144" spans="25:25" ht="15.75" customHeight="1" x14ac:dyDescent="0.25">
      <c r="Y144" s="7"/>
    </row>
    <row r="145" spans="25:25" ht="15.75" customHeight="1" x14ac:dyDescent="0.25">
      <c r="Y145" s="7"/>
    </row>
    <row r="146" spans="25:25" ht="15.75" customHeight="1" x14ac:dyDescent="0.25">
      <c r="Y146" s="7"/>
    </row>
    <row r="147" spans="25:25" ht="15.75" customHeight="1" x14ac:dyDescent="0.25">
      <c r="Y147" s="7"/>
    </row>
    <row r="148" spans="25:25" ht="15.75" customHeight="1" x14ac:dyDescent="0.25">
      <c r="Y148" s="7"/>
    </row>
    <row r="149" spans="25:25" ht="15.75" customHeight="1" x14ac:dyDescent="0.25">
      <c r="Y149" s="7"/>
    </row>
    <row r="150" spans="25:25" ht="15.75" customHeight="1" x14ac:dyDescent="0.25">
      <c r="Y150" s="7"/>
    </row>
    <row r="151" spans="25:25" ht="15.75" customHeight="1" x14ac:dyDescent="0.25">
      <c r="Y151" s="7"/>
    </row>
    <row r="152" spans="25:25" ht="15.75" customHeight="1" x14ac:dyDescent="0.25">
      <c r="Y152" s="7"/>
    </row>
    <row r="153" spans="25:25" ht="15.75" customHeight="1" x14ac:dyDescent="0.25">
      <c r="Y153" s="7"/>
    </row>
    <row r="154" spans="25:25" ht="15.75" customHeight="1" x14ac:dyDescent="0.25">
      <c r="Y154" s="7"/>
    </row>
    <row r="155" spans="25:25" ht="15.75" customHeight="1" x14ac:dyDescent="0.25">
      <c r="Y155" s="7"/>
    </row>
    <row r="156" spans="25:25" ht="15.75" customHeight="1" x14ac:dyDescent="0.25">
      <c r="Y156" s="7"/>
    </row>
    <row r="157" spans="25:25" ht="15.75" customHeight="1" x14ac:dyDescent="0.25">
      <c r="Y157" s="7"/>
    </row>
    <row r="158" spans="25:25" ht="15.75" customHeight="1" x14ac:dyDescent="0.25">
      <c r="Y158" s="7"/>
    </row>
    <row r="159" spans="25:25" ht="15.75" customHeight="1" x14ac:dyDescent="0.25">
      <c r="Y159" s="7"/>
    </row>
    <row r="160" spans="25:25" ht="15.75" customHeight="1" x14ac:dyDescent="0.25">
      <c r="Y160" s="7"/>
    </row>
    <row r="161" spans="25:25" ht="15.75" customHeight="1" x14ac:dyDescent="0.25">
      <c r="Y161" s="7"/>
    </row>
    <row r="162" spans="25:25" ht="15.75" customHeight="1" x14ac:dyDescent="0.25">
      <c r="Y162" s="7"/>
    </row>
    <row r="163" spans="25:25" ht="15.75" customHeight="1" x14ac:dyDescent="0.25">
      <c r="Y163" s="7"/>
    </row>
    <row r="164" spans="25:25" ht="15.75" customHeight="1" x14ac:dyDescent="0.25">
      <c r="Y164" s="7"/>
    </row>
    <row r="165" spans="25:25" ht="15.75" customHeight="1" x14ac:dyDescent="0.25">
      <c r="Y165" s="7"/>
    </row>
    <row r="166" spans="25:25" ht="15.75" customHeight="1" x14ac:dyDescent="0.25">
      <c r="Y166" s="7"/>
    </row>
    <row r="167" spans="25:25" ht="15.75" customHeight="1" x14ac:dyDescent="0.25">
      <c r="Y167" s="7"/>
    </row>
    <row r="168" spans="25:25" ht="15.75" customHeight="1" x14ac:dyDescent="0.25">
      <c r="Y168" s="7"/>
    </row>
    <row r="169" spans="25:25" ht="15.75" customHeight="1" x14ac:dyDescent="0.25">
      <c r="Y169" s="7"/>
    </row>
    <row r="170" spans="25:25" ht="15.75" customHeight="1" x14ac:dyDescent="0.25">
      <c r="Y170" s="7"/>
    </row>
    <row r="171" spans="25:25" ht="15.75" customHeight="1" x14ac:dyDescent="0.25">
      <c r="Y171" s="7"/>
    </row>
    <row r="172" spans="25:25" ht="15.75" customHeight="1" x14ac:dyDescent="0.25">
      <c r="Y172" s="7"/>
    </row>
    <row r="173" spans="25:25" ht="15.75" customHeight="1" x14ac:dyDescent="0.25">
      <c r="Y173" s="7"/>
    </row>
    <row r="174" spans="25:25" ht="15.75" customHeight="1" x14ac:dyDescent="0.25">
      <c r="Y174" s="7"/>
    </row>
    <row r="175" spans="25:25" ht="15.75" customHeight="1" x14ac:dyDescent="0.25">
      <c r="Y175" s="7"/>
    </row>
    <row r="176" spans="25:25" ht="15.75" customHeight="1" x14ac:dyDescent="0.25">
      <c r="Y176" s="7"/>
    </row>
    <row r="177" spans="25:25" ht="15.75" customHeight="1" x14ac:dyDescent="0.25">
      <c r="Y177" s="7"/>
    </row>
    <row r="178" spans="25:25" ht="15.75" customHeight="1" x14ac:dyDescent="0.25">
      <c r="Y178" s="7"/>
    </row>
    <row r="179" spans="25:25" ht="15.75" customHeight="1" x14ac:dyDescent="0.25">
      <c r="Y179" s="7"/>
    </row>
    <row r="180" spans="25:25" ht="15.75" customHeight="1" x14ac:dyDescent="0.25">
      <c r="Y180" s="7"/>
    </row>
    <row r="181" spans="25:25" ht="15.75" customHeight="1" x14ac:dyDescent="0.25">
      <c r="Y181" s="7"/>
    </row>
    <row r="182" spans="25:25" ht="15.75" customHeight="1" x14ac:dyDescent="0.25">
      <c r="Y182" s="7"/>
    </row>
    <row r="183" spans="25:25" ht="15.75" customHeight="1" x14ac:dyDescent="0.25">
      <c r="Y183" s="7"/>
    </row>
    <row r="184" spans="25:25" ht="15.75" customHeight="1" x14ac:dyDescent="0.25">
      <c r="Y184" s="7"/>
    </row>
    <row r="185" spans="25:25" ht="15.75" customHeight="1" x14ac:dyDescent="0.25">
      <c r="Y185" s="7"/>
    </row>
    <row r="186" spans="25:25" ht="15.75" customHeight="1" x14ac:dyDescent="0.25">
      <c r="Y186" s="7"/>
    </row>
    <row r="187" spans="25:25" ht="15.75" customHeight="1" x14ac:dyDescent="0.25">
      <c r="Y187" s="7"/>
    </row>
    <row r="188" spans="25:25" ht="15.75" customHeight="1" x14ac:dyDescent="0.25">
      <c r="Y188" s="7"/>
    </row>
    <row r="189" spans="25:25" ht="15.75" customHeight="1" x14ac:dyDescent="0.25">
      <c r="Y189" s="7"/>
    </row>
    <row r="190" spans="25:25" ht="15.75" customHeight="1" x14ac:dyDescent="0.25">
      <c r="Y190" s="7"/>
    </row>
    <row r="191" spans="25:25" ht="15.75" customHeight="1" x14ac:dyDescent="0.25">
      <c r="Y191" s="7"/>
    </row>
    <row r="192" spans="25:25" ht="15.75" customHeight="1" x14ac:dyDescent="0.25">
      <c r="Y192" s="7"/>
    </row>
    <row r="193" spans="25:25" ht="15.75" customHeight="1" x14ac:dyDescent="0.25">
      <c r="Y193" s="7"/>
    </row>
    <row r="194" spans="25:25" ht="15.75" customHeight="1" x14ac:dyDescent="0.25">
      <c r="Y194" s="7"/>
    </row>
    <row r="195" spans="25:25" ht="15.75" customHeight="1" x14ac:dyDescent="0.25">
      <c r="Y195" s="7"/>
    </row>
    <row r="196" spans="25:25" ht="15.75" customHeight="1" x14ac:dyDescent="0.25">
      <c r="Y196" s="7"/>
    </row>
    <row r="197" spans="25:25" ht="15.75" customHeight="1" x14ac:dyDescent="0.25">
      <c r="Y197" s="7"/>
    </row>
    <row r="198" spans="25:25" ht="15.75" customHeight="1" x14ac:dyDescent="0.25">
      <c r="Y198" s="7"/>
    </row>
    <row r="199" spans="25:25" ht="15.75" customHeight="1" x14ac:dyDescent="0.25">
      <c r="Y199" s="7"/>
    </row>
    <row r="200" spans="25:25" ht="15.75" customHeight="1" x14ac:dyDescent="0.25">
      <c r="Y200" s="7"/>
    </row>
    <row r="201" spans="25:25" ht="15.75" customHeight="1" x14ac:dyDescent="0.25">
      <c r="Y201" s="7"/>
    </row>
    <row r="202" spans="25:25" ht="15.75" customHeight="1" x14ac:dyDescent="0.25">
      <c r="Y202" s="7"/>
    </row>
    <row r="203" spans="25:25" ht="15.75" customHeight="1" x14ac:dyDescent="0.25">
      <c r="Y203" s="7"/>
    </row>
    <row r="204" spans="25:25" ht="15.75" customHeight="1" x14ac:dyDescent="0.25">
      <c r="Y204" s="7"/>
    </row>
    <row r="205" spans="25:25" ht="15.75" customHeight="1" x14ac:dyDescent="0.25">
      <c r="Y205" s="7"/>
    </row>
    <row r="206" spans="25:25" ht="15.75" customHeight="1" x14ac:dyDescent="0.25">
      <c r="Y206" s="7"/>
    </row>
    <row r="207" spans="25:25" ht="15.75" customHeight="1" x14ac:dyDescent="0.25">
      <c r="Y207" s="7"/>
    </row>
    <row r="208" spans="25:25" ht="15.75" customHeight="1" x14ac:dyDescent="0.25">
      <c r="Y208" s="7"/>
    </row>
    <row r="209" spans="25:25" ht="15.75" customHeight="1" x14ac:dyDescent="0.25">
      <c r="Y209" s="7"/>
    </row>
    <row r="210" spans="25:25" ht="15.75" customHeight="1" x14ac:dyDescent="0.25">
      <c r="Y210" s="7"/>
    </row>
    <row r="211" spans="25:25" ht="15.75" customHeight="1" x14ac:dyDescent="0.25">
      <c r="Y211" s="7"/>
    </row>
    <row r="212" spans="25:25" ht="15.75" customHeight="1" x14ac:dyDescent="0.25">
      <c r="Y212" s="7"/>
    </row>
    <row r="213" spans="25:25" ht="15.75" customHeight="1" x14ac:dyDescent="0.25">
      <c r="Y213" s="7"/>
    </row>
    <row r="214" spans="25:25" ht="15.75" customHeight="1" x14ac:dyDescent="0.25">
      <c r="Y214" s="7"/>
    </row>
    <row r="215" spans="25:25" ht="15.75" customHeight="1" x14ac:dyDescent="0.25">
      <c r="Y215" s="7"/>
    </row>
    <row r="216" spans="25:25" ht="15.75" customHeight="1" x14ac:dyDescent="0.25">
      <c r="Y216" s="7"/>
    </row>
    <row r="217" spans="25:25" ht="15.75" customHeight="1" x14ac:dyDescent="0.25">
      <c r="Y217" s="7"/>
    </row>
    <row r="218" spans="25:25" ht="15.75" customHeight="1" x14ac:dyDescent="0.25">
      <c r="Y218" s="7"/>
    </row>
    <row r="219" spans="25:25" ht="15.75" customHeight="1" x14ac:dyDescent="0.25">
      <c r="Y219" s="7"/>
    </row>
    <row r="220" spans="25:25" ht="15.75" customHeight="1" x14ac:dyDescent="0.25">
      <c r="Y220" s="7"/>
    </row>
    <row r="221" spans="25:25" ht="15.75" customHeight="1" x14ac:dyDescent="0.25">
      <c r="Y221" s="7"/>
    </row>
    <row r="222" spans="25:25" ht="15.75" customHeight="1" x14ac:dyDescent="0.25">
      <c r="Y222" s="7"/>
    </row>
    <row r="223" spans="25:25" ht="15.75" customHeight="1" x14ac:dyDescent="0.25">
      <c r="Y223" s="7"/>
    </row>
    <row r="224" spans="25:25" ht="15.75" customHeight="1" x14ac:dyDescent="0.25">
      <c r="Y224" s="7"/>
    </row>
    <row r="225" spans="25:25" ht="15.75" customHeight="1" x14ac:dyDescent="0.25">
      <c r="Y225" s="7"/>
    </row>
    <row r="226" spans="25:25" ht="15.75" customHeight="1" x14ac:dyDescent="0.25">
      <c r="Y226" s="7"/>
    </row>
    <row r="227" spans="25:25" ht="15.75" customHeight="1" x14ac:dyDescent="0.25">
      <c r="Y227" s="7"/>
    </row>
    <row r="228" spans="25:25" ht="15.75" customHeight="1" x14ac:dyDescent="0.25">
      <c r="Y228" s="7"/>
    </row>
    <row r="229" spans="25:25" ht="15.75" customHeight="1" x14ac:dyDescent="0.2"/>
    <row r="230" spans="25:25" ht="15.75" customHeight="1" x14ac:dyDescent="0.2"/>
    <row r="231" spans="25:25" ht="15.75" customHeight="1" x14ac:dyDescent="0.2"/>
    <row r="232" spans="25:25" ht="15.75" customHeight="1" x14ac:dyDescent="0.2"/>
    <row r="233" spans="25:25" ht="15.75" customHeight="1" x14ac:dyDescent="0.2"/>
    <row r="234" spans="25:25" ht="15.75" customHeight="1" x14ac:dyDescent="0.2"/>
    <row r="235" spans="25:25" ht="15.75" customHeight="1" x14ac:dyDescent="0.2"/>
    <row r="236" spans="25:25" ht="15.75" customHeight="1" x14ac:dyDescent="0.2"/>
    <row r="237" spans="25:25" ht="15.75" customHeight="1" x14ac:dyDescent="0.2"/>
    <row r="238" spans="25:25" ht="15.75" customHeight="1" x14ac:dyDescent="0.2"/>
    <row r="239" spans="25:25" ht="15.75" customHeight="1" x14ac:dyDescent="0.2"/>
    <row r="240" spans="25:2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7.28515625" customWidth="1"/>
    <col min="3" max="26" width="12.7109375" customWidth="1"/>
  </cols>
  <sheetData>
    <row r="1" spans="1:26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</row>
    <row r="2" spans="1:26" ht="15.75" customHeight="1" x14ac:dyDescent="0.3">
      <c r="A2" s="4" t="s">
        <v>7</v>
      </c>
      <c r="B2" s="36"/>
      <c r="C2" s="37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6" ht="15.75" customHeight="1" x14ac:dyDescent="0.3">
      <c r="A3" s="4"/>
      <c r="B3" s="36"/>
      <c r="C3" s="37"/>
      <c r="D3" s="38">
        <v>12</v>
      </c>
      <c r="E3" s="38">
        <v>12</v>
      </c>
      <c r="F3" s="38">
        <v>10</v>
      </c>
      <c r="G3" s="39">
        <v>15</v>
      </c>
      <c r="H3" s="39">
        <v>15</v>
      </c>
      <c r="I3" s="39">
        <v>15</v>
      </c>
      <c r="J3" s="39">
        <v>9</v>
      </c>
      <c r="K3" s="39">
        <v>9</v>
      </c>
      <c r="L3" s="39">
        <v>9</v>
      </c>
      <c r="M3" s="39">
        <v>13</v>
      </c>
      <c r="N3" s="39">
        <v>13</v>
      </c>
      <c r="O3" s="39">
        <v>13</v>
      </c>
      <c r="P3" s="39">
        <v>15</v>
      </c>
      <c r="Q3" s="39">
        <v>16</v>
      </c>
      <c r="R3" s="39">
        <v>15</v>
      </c>
      <c r="S3" s="39"/>
      <c r="T3" s="39"/>
      <c r="U3" s="39"/>
      <c r="V3" s="39"/>
      <c r="W3" s="39"/>
      <c r="X3" s="39"/>
      <c r="Y3" s="8"/>
      <c r="Z3" s="8"/>
    </row>
    <row r="4" spans="1:26" ht="15.75" customHeight="1" x14ac:dyDescent="0.3">
      <c r="A4" s="4"/>
      <c r="B4" s="36"/>
      <c r="C4" s="37"/>
      <c r="D4" s="38"/>
      <c r="E4" s="38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8"/>
      <c r="Z4" s="8"/>
    </row>
    <row r="5" spans="1:26" ht="15.75" customHeight="1" x14ac:dyDescent="0.25">
      <c r="A5" s="9">
        <v>1</v>
      </c>
      <c r="B5" s="10" t="s">
        <v>37</v>
      </c>
      <c r="C5" s="11">
        <f t="shared" ref="C5:C40" si="0">SUM(D5:X5)</f>
        <v>839</v>
      </c>
      <c r="D5" s="12">
        <v>48</v>
      </c>
      <c r="E5" s="12">
        <v>72</v>
      </c>
      <c r="F5" s="12">
        <v>40</v>
      </c>
      <c r="G5" s="13">
        <v>75</v>
      </c>
      <c r="H5" s="13">
        <v>60</v>
      </c>
      <c r="I5" s="13">
        <v>120</v>
      </c>
      <c r="J5" s="12">
        <v>9</v>
      </c>
      <c r="K5" s="12">
        <v>27</v>
      </c>
      <c r="L5" s="12">
        <v>27</v>
      </c>
      <c r="M5" s="13">
        <v>104</v>
      </c>
      <c r="N5" s="13">
        <v>26</v>
      </c>
      <c r="O5" s="13">
        <v>78</v>
      </c>
      <c r="P5" s="12">
        <v>90</v>
      </c>
      <c r="Q5" s="12">
        <v>48</v>
      </c>
      <c r="R5" s="12">
        <v>15</v>
      </c>
      <c r="S5" s="24"/>
      <c r="T5" s="13"/>
      <c r="U5" s="24"/>
      <c r="V5" s="13"/>
      <c r="W5" s="24"/>
      <c r="X5" s="13"/>
    </row>
    <row r="6" spans="1:26" ht="15.75" customHeight="1" x14ac:dyDescent="0.25">
      <c r="A6" s="16">
        <v>2</v>
      </c>
      <c r="B6" s="10" t="s">
        <v>38</v>
      </c>
      <c r="C6" s="11">
        <f t="shared" si="0"/>
        <v>647</v>
      </c>
      <c r="D6" s="12">
        <v>96</v>
      </c>
      <c r="E6" s="12">
        <v>12</v>
      </c>
      <c r="F6" s="12">
        <v>80</v>
      </c>
      <c r="G6" s="13">
        <v>60</v>
      </c>
      <c r="H6" s="13">
        <v>105</v>
      </c>
      <c r="I6" s="13">
        <v>105</v>
      </c>
      <c r="J6" s="12">
        <v>45</v>
      </c>
      <c r="K6" s="12">
        <v>72</v>
      </c>
      <c r="L6" s="12">
        <v>72</v>
      </c>
      <c r="M6" s="13"/>
      <c r="N6" s="13"/>
      <c r="O6" s="13"/>
      <c r="P6" s="12"/>
      <c r="Q6" s="12"/>
      <c r="R6" s="12"/>
      <c r="S6" s="24"/>
      <c r="T6" s="13"/>
      <c r="U6" s="24"/>
      <c r="V6" s="13"/>
      <c r="W6" s="24"/>
      <c r="X6" s="13"/>
    </row>
    <row r="7" spans="1:26" ht="15.75" customHeight="1" x14ac:dyDescent="0.25">
      <c r="A7" s="16">
        <v>3</v>
      </c>
      <c r="B7" s="10" t="s">
        <v>39</v>
      </c>
      <c r="C7" s="26">
        <f t="shared" si="0"/>
        <v>625</v>
      </c>
      <c r="D7" s="12"/>
      <c r="E7" s="12"/>
      <c r="F7" s="40"/>
      <c r="G7" s="13"/>
      <c r="H7" s="13"/>
      <c r="I7" s="25"/>
      <c r="J7" s="12"/>
      <c r="K7" s="12"/>
      <c r="L7" s="40"/>
      <c r="M7" s="13">
        <v>91</v>
      </c>
      <c r="N7" s="13">
        <v>91</v>
      </c>
      <c r="O7" s="25">
        <v>91</v>
      </c>
      <c r="P7" s="12">
        <v>120</v>
      </c>
      <c r="Q7" s="12">
        <v>112</v>
      </c>
      <c r="R7" s="40">
        <v>120</v>
      </c>
      <c r="S7" s="23"/>
      <c r="T7" s="13"/>
      <c r="U7" s="24"/>
      <c r="V7" s="13"/>
      <c r="W7" s="24"/>
      <c r="X7" s="25"/>
    </row>
    <row r="8" spans="1:26" ht="15.75" customHeight="1" x14ac:dyDescent="0.25">
      <c r="A8" s="16">
        <v>4</v>
      </c>
      <c r="B8" s="30" t="s">
        <v>40</v>
      </c>
      <c r="C8" s="26">
        <f t="shared" si="0"/>
        <v>459</v>
      </c>
      <c r="D8" s="12"/>
      <c r="E8" s="12"/>
      <c r="F8" s="20"/>
      <c r="G8" s="13">
        <v>105</v>
      </c>
      <c r="H8" s="13">
        <v>90</v>
      </c>
      <c r="I8" s="22">
        <v>30</v>
      </c>
      <c r="J8" s="12"/>
      <c r="K8" s="12"/>
      <c r="L8" s="20"/>
      <c r="M8" s="13">
        <v>52</v>
      </c>
      <c r="N8" s="13">
        <v>78</v>
      </c>
      <c r="O8" s="22">
        <v>104</v>
      </c>
      <c r="P8" s="12"/>
      <c r="Q8" s="12"/>
      <c r="R8" s="20"/>
      <c r="S8" s="27"/>
      <c r="T8" s="13"/>
      <c r="U8" s="24"/>
      <c r="V8" s="13"/>
      <c r="W8" s="24"/>
      <c r="X8" s="22"/>
    </row>
    <row r="9" spans="1:26" ht="15.75" customHeight="1" x14ac:dyDescent="0.25">
      <c r="A9" s="16">
        <v>5</v>
      </c>
      <c r="B9" s="30" t="s">
        <v>41</v>
      </c>
      <c r="C9" s="26">
        <f t="shared" si="0"/>
        <v>396</v>
      </c>
      <c r="D9" s="12">
        <v>0</v>
      </c>
      <c r="E9" s="12">
        <v>36</v>
      </c>
      <c r="F9" s="20">
        <v>60</v>
      </c>
      <c r="G9" s="13">
        <v>120</v>
      </c>
      <c r="H9" s="13">
        <v>120</v>
      </c>
      <c r="I9" s="22">
        <v>60</v>
      </c>
      <c r="J9" s="12"/>
      <c r="K9" s="12"/>
      <c r="L9" s="20"/>
      <c r="M9" s="13"/>
      <c r="N9" s="13"/>
      <c r="O9" s="22"/>
      <c r="P9" s="12"/>
      <c r="Q9" s="12"/>
      <c r="R9" s="20"/>
      <c r="S9" s="27"/>
      <c r="T9" s="13"/>
      <c r="U9" s="24"/>
      <c r="V9" s="13"/>
      <c r="W9" s="24"/>
      <c r="X9" s="22"/>
    </row>
    <row r="10" spans="1:26" ht="15.75" customHeight="1" x14ac:dyDescent="0.25">
      <c r="A10" s="16">
        <v>6</v>
      </c>
      <c r="B10" s="30" t="s">
        <v>42</v>
      </c>
      <c r="C10" s="26">
        <f t="shared" si="0"/>
        <v>378</v>
      </c>
      <c r="D10" s="12">
        <v>36</v>
      </c>
      <c r="E10" s="12">
        <v>0</v>
      </c>
      <c r="F10" s="20">
        <v>0</v>
      </c>
      <c r="G10" s="13">
        <v>0</v>
      </c>
      <c r="H10" s="13">
        <v>0</v>
      </c>
      <c r="I10" s="22">
        <v>0</v>
      </c>
      <c r="J10" s="12">
        <v>18</v>
      </c>
      <c r="K10" s="12">
        <v>0</v>
      </c>
      <c r="L10" s="20">
        <v>63</v>
      </c>
      <c r="M10" s="13">
        <v>39</v>
      </c>
      <c r="N10" s="13">
        <v>104</v>
      </c>
      <c r="O10" s="22">
        <v>13</v>
      </c>
      <c r="P10" s="12">
        <v>45</v>
      </c>
      <c r="Q10" s="12">
        <v>0</v>
      </c>
      <c r="R10" s="20">
        <v>60</v>
      </c>
      <c r="S10" s="27"/>
      <c r="T10" s="13"/>
      <c r="U10" s="24"/>
      <c r="V10" s="13"/>
      <c r="W10" s="24"/>
      <c r="X10" s="22"/>
    </row>
    <row r="11" spans="1:26" ht="15.75" customHeight="1" x14ac:dyDescent="0.25">
      <c r="A11" s="16">
        <v>7</v>
      </c>
      <c r="B11" s="17" t="s">
        <v>43</v>
      </c>
      <c r="C11" s="26">
        <f t="shared" si="0"/>
        <v>347</v>
      </c>
      <c r="D11" s="12">
        <v>0</v>
      </c>
      <c r="E11" s="12">
        <v>0</v>
      </c>
      <c r="F11" s="20">
        <v>0</v>
      </c>
      <c r="G11" s="13"/>
      <c r="H11" s="13"/>
      <c r="I11" s="22"/>
      <c r="J11" s="12">
        <v>72</v>
      </c>
      <c r="K11" s="12">
        <v>36</v>
      </c>
      <c r="L11" s="20">
        <v>36</v>
      </c>
      <c r="M11" s="13"/>
      <c r="N11" s="13"/>
      <c r="O11" s="22"/>
      <c r="P11" s="12">
        <v>30</v>
      </c>
      <c r="Q11" s="12">
        <v>128</v>
      </c>
      <c r="R11" s="20">
        <v>45</v>
      </c>
      <c r="S11" s="27"/>
      <c r="T11" s="13"/>
      <c r="U11" s="24"/>
      <c r="V11" s="13"/>
      <c r="W11" s="24"/>
      <c r="X11" s="22"/>
    </row>
    <row r="12" spans="1:26" ht="15.75" customHeight="1" x14ac:dyDescent="0.25">
      <c r="A12" s="16">
        <v>8</v>
      </c>
      <c r="B12" s="30" t="s">
        <v>44</v>
      </c>
      <c r="C12" s="26">
        <f t="shared" si="0"/>
        <v>331</v>
      </c>
      <c r="D12" s="12">
        <v>24</v>
      </c>
      <c r="E12" s="12">
        <v>24</v>
      </c>
      <c r="F12" s="20">
        <v>70</v>
      </c>
      <c r="G12" s="13">
        <v>15</v>
      </c>
      <c r="H12" s="13">
        <v>45</v>
      </c>
      <c r="I12" s="22">
        <v>90</v>
      </c>
      <c r="J12" s="12">
        <v>0</v>
      </c>
      <c r="K12" s="12">
        <v>63</v>
      </c>
      <c r="L12" s="20">
        <v>0</v>
      </c>
      <c r="M12" s="29"/>
      <c r="N12" s="13"/>
      <c r="O12" s="22"/>
      <c r="P12" s="12"/>
      <c r="Q12" s="12"/>
      <c r="R12" s="20"/>
      <c r="S12" s="27"/>
      <c r="T12" s="13"/>
      <c r="U12" s="24"/>
      <c r="V12" s="13"/>
      <c r="W12" s="24"/>
      <c r="X12" s="22"/>
    </row>
    <row r="13" spans="1:26" ht="15.75" customHeight="1" x14ac:dyDescent="0.25">
      <c r="A13" s="16">
        <v>9</v>
      </c>
      <c r="B13" s="30" t="s">
        <v>45</v>
      </c>
      <c r="C13" s="26">
        <f t="shared" si="0"/>
        <v>234</v>
      </c>
      <c r="D13" s="12"/>
      <c r="E13" s="12"/>
      <c r="F13" s="20"/>
      <c r="G13" s="13"/>
      <c r="H13" s="13"/>
      <c r="I13" s="22"/>
      <c r="J13" s="12">
        <v>54</v>
      </c>
      <c r="K13" s="12">
        <v>54</v>
      </c>
      <c r="L13" s="20">
        <v>9</v>
      </c>
      <c r="M13" s="13">
        <v>0</v>
      </c>
      <c r="N13" s="13">
        <v>52</v>
      </c>
      <c r="O13" s="22">
        <v>65</v>
      </c>
      <c r="P13" s="12"/>
      <c r="Q13" s="12"/>
      <c r="R13" s="20"/>
      <c r="S13" s="27"/>
      <c r="T13" s="13"/>
      <c r="U13" s="24"/>
      <c r="V13" s="13"/>
      <c r="W13" s="24"/>
      <c r="X13" s="22"/>
    </row>
    <row r="14" spans="1:26" ht="15.75" customHeight="1" x14ac:dyDescent="0.25">
      <c r="A14" s="16">
        <v>10</v>
      </c>
      <c r="B14" s="17" t="s">
        <v>46</v>
      </c>
      <c r="C14" s="26">
        <f t="shared" si="0"/>
        <v>220</v>
      </c>
      <c r="D14" s="12"/>
      <c r="E14" s="12"/>
      <c r="F14" s="20"/>
      <c r="G14" s="13">
        <v>0</v>
      </c>
      <c r="H14" s="13">
        <v>0</v>
      </c>
      <c r="I14" s="22">
        <v>0</v>
      </c>
      <c r="J14" s="12">
        <v>27</v>
      </c>
      <c r="K14" s="12">
        <v>9</v>
      </c>
      <c r="L14" s="20">
        <v>54</v>
      </c>
      <c r="M14" s="13">
        <v>65</v>
      </c>
      <c r="N14" s="13">
        <v>39</v>
      </c>
      <c r="O14" s="22">
        <v>26</v>
      </c>
      <c r="P14" s="12"/>
      <c r="Q14" s="12"/>
      <c r="R14" s="20"/>
      <c r="S14" s="27"/>
      <c r="T14" s="13"/>
      <c r="U14" s="24"/>
      <c r="V14" s="13"/>
      <c r="W14" s="24"/>
      <c r="X14" s="22"/>
    </row>
    <row r="15" spans="1:26" ht="15.75" customHeight="1" x14ac:dyDescent="0.25">
      <c r="A15" s="41"/>
      <c r="B15" s="30" t="s">
        <v>47</v>
      </c>
      <c r="C15" s="26">
        <f t="shared" si="0"/>
        <v>198</v>
      </c>
      <c r="D15" s="12">
        <v>72</v>
      </c>
      <c r="E15" s="12">
        <v>96</v>
      </c>
      <c r="F15" s="20">
        <v>30</v>
      </c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</row>
    <row r="16" spans="1:26" ht="15.75" customHeight="1" x14ac:dyDescent="0.25">
      <c r="A16" s="42"/>
      <c r="B16" s="30" t="s">
        <v>48</v>
      </c>
      <c r="C16" s="26">
        <f t="shared" si="0"/>
        <v>182</v>
      </c>
      <c r="D16" s="12"/>
      <c r="E16" s="12"/>
      <c r="F16" s="20"/>
      <c r="G16" s="13"/>
      <c r="H16" s="13"/>
      <c r="I16" s="22"/>
      <c r="J16" s="12"/>
      <c r="K16" s="12"/>
      <c r="L16" s="20"/>
      <c r="M16" s="13">
        <v>78</v>
      </c>
      <c r="N16" s="13">
        <v>65</v>
      </c>
      <c r="O16" s="22">
        <v>39</v>
      </c>
      <c r="P16" s="12"/>
      <c r="Q16" s="12"/>
      <c r="R16" s="20"/>
      <c r="S16" s="27"/>
      <c r="T16" s="13"/>
      <c r="U16" s="24"/>
      <c r="V16" s="13"/>
      <c r="W16" s="24"/>
      <c r="X16" s="22"/>
    </row>
    <row r="17" spans="1:24" ht="15.75" customHeight="1" x14ac:dyDescent="0.25">
      <c r="A17" s="1"/>
      <c r="B17" s="30" t="s">
        <v>49</v>
      </c>
      <c r="C17" s="26">
        <f t="shared" si="0"/>
        <v>180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>
        <v>105</v>
      </c>
      <c r="Q17" s="12">
        <v>0</v>
      </c>
      <c r="R17" s="20">
        <v>75</v>
      </c>
      <c r="S17" s="27"/>
      <c r="T17" s="13"/>
      <c r="U17" s="24"/>
      <c r="V17" s="13"/>
      <c r="W17" s="24"/>
      <c r="X17" s="22"/>
    </row>
    <row r="18" spans="1:24" ht="15.75" customHeight="1" x14ac:dyDescent="0.25">
      <c r="A18" s="1"/>
      <c r="B18" s="30" t="s">
        <v>50</v>
      </c>
      <c r="C18" s="26">
        <f t="shared" si="0"/>
        <v>169</v>
      </c>
      <c r="D18" s="12"/>
      <c r="E18" s="12"/>
      <c r="F18" s="20"/>
      <c r="G18" s="13">
        <v>0</v>
      </c>
      <c r="H18" s="13">
        <v>0</v>
      </c>
      <c r="I18" s="22">
        <v>0</v>
      </c>
      <c r="J18" s="12"/>
      <c r="K18" s="12"/>
      <c r="L18" s="20"/>
      <c r="M18" s="13"/>
      <c r="N18" s="13"/>
      <c r="O18" s="22"/>
      <c r="P18" s="12">
        <v>75</v>
      </c>
      <c r="Q18" s="12">
        <v>64</v>
      </c>
      <c r="R18" s="20">
        <v>30</v>
      </c>
      <c r="S18" s="27"/>
      <c r="T18" s="13"/>
      <c r="U18" s="24"/>
      <c r="V18" s="13"/>
      <c r="W18" s="24"/>
      <c r="X18" s="22"/>
    </row>
    <row r="19" spans="1:24" ht="15.75" customHeight="1" x14ac:dyDescent="0.25">
      <c r="A19" s="1"/>
      <c r="B19" s="30" t="s">
        <v>51</v>
      </c>
      <c r="C19" s="26">
        <f t="shared" si="0"/>
        <v>168</v>
      </c>
      <c r="D19" s="12">
        <v>84</v>
      </c>
      <c r="E19" s="12">
        <v>84</v>
      </c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</row>
    <row r="20" spans="1:24" ht="15.75" customHeight="1" x14ac:dyDescent="0.25">
      <c r="A20" s="1"/>
      <c r="B20" s="30" t="s">
        <v>52</v>
      </c>
      <c r="C20" s="26">
        <f t="shared" si="0"/>
        <v>156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>
        <v>60</v>
      </c>
      <c r="Q20" s="12">
        <v>96</v>
      </c>
      <c r="R20" s="20"/>
      <c r="S20" s="27"/>
      <c r="T20" s="13"/>
      <c r="U20" s="24"/>
      <c r="V20" s="13"/>
      <c r="W20" s="24"/>
      <c r="X20" s="22"/>
    </row>
    <row r="21" spans="1:24" ht="15.75" customHeight="1" x14ac:dyDescent="0.25">
      <c r="A21" s="1"/>
      <c r="B21" s="30" t="s">
        <v>53</v>
      </c>
      <c r="C21" s="26">
        <f t="shared" si="0"/>
        <v>150</v>
      </c>
      <c r="D21" s="12"/>
      <c r="E21" s="12"/>
      <c r="F21" s="20"/>
      <c r="G21" s="13">
        <v>90</v>
      </c>
      <c r="H21" s="13">
        <v>15</v>
      </c>
      <c r="I21" s="22">
        <v>45</v>
      </c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</row>
    <row r="22" spans="1:24" ht="15.75" customHeight="1" x14ac:dyDescent="0.25">
      <c r="A22" s="1"/>
      <c r="B22" s="30" t="s">
        <v>54</v>
      </c>
      <c r="C22" s="26">
        <f t="shared" si="0"/>
        <v>137</v>
      </c>
      <c r="D22" s="12"/>
      <c r="E22" s="12"/>
      <c r="F22" s="20"/>
      <c r="G22" s="13">
        <v>0</v>
      </c>
      <c r="H22" s="13">
        <v>0</v>
      </c>
      <c r="I22" s="22">
        <v>15</v>
      </c>
      <c r="J22" s="12"/>
      <c r="K22" s="12"/>
      <c r="L22" s="20"/>
      <c r="M22" s="13"/>
      <c r="N22" s="13"/>
      <c r="O22" s="22"/>
      <c r="P22" s="12">
        <v>0</v>
      </c>
      <c r="Q22" s="12">
        <v>32</v>
      </c>
      <c r="R22" s="20">
        <v>90</v>
      </c>
      <c r="S22" s="27"/>
      <c r="T22" s="13"/>
      <c r="U22" s="24"/>
      <c r="V22" s="13"/>
      <c r="W22" s="24"/>
      <c r="X22" s="22"/>
    </row>
    <row r="23" spans="1:24" ht="15.75" customHeight="1" x14ac:dyDescent="0.25">
      <c r="A23" s="1"/>
      <c r="B23" s="17" t="s">
        <v>55</v>
      </c>
      <c r="C23" s="26">
        <f t="shared" si="0"/>
        <v>129</v>
      </c>
      <c r="D23" s="12"/>
      <c r="E23" s="12"/>
      <c r="F23" s="20"/>
      <c r="G23" s="13">
        <v>0</v>
      </c>
      <c r="H23" s="13">
        <v>30</v>
      </c>
      <c r="I23" s="22">
        <v>0</v>
      </c>
      <c r="J23" s="12">
        <v>63</v>
      </c>
      <c r="K23" s="12">
        <v>18</v>
      </c>
      <c r="L23" s="20">
        <v>18</v>
      </c>
      <c r="M23" s="13"/>
      <c r="N23" s="13"/>
      <c r="O23" s="22"/>
      <c r="P23" s="12">
        <v>0</v>
      </c>
      <c r="Q23" s="12">
        <v>0</v>
      </c>
      <c r="R23" s="20">
        <v>0</v>
      </c>
      <c r="S23" s="27"/>
      <c r="T23" s="13"/>
      <c r="U23" s="24"/>
      <c r="V23" s="13"/>
      <c r="W23" s="24"/>
      <c r="X23" s="22"/>
    </row>
    <row r="24" spans="1:24" ht="15.75" customHeight="1" x14ac:dyDescent="0.25">
      <c r="A24" s="1"/>
      <c r="B24" s="30" t="s">
        <v>56</v>
      </c>
      <c r="C24" s="26">
        <f t="shared" si="0"/>
        <v>126</v>
      </c>
      <c r="D24" s="12"/>
      <c r="E24" s="12"/>
      <c r="F24" s="20"/>
      <c r="G24" s="13">
        <v>0</v>
      </c>
      <c r="H24" s="13">
        <v>0</v>
      </c>
      <c r="I24" s="22">
        <v>0</v>
      </c>
      <c r="J24" s="12">
        <v>36</v>
      </c>
      <c r="K24" s="12">
        <v>45</v>
      </c>
      <c r="L24" s="20">
        <v>45</v>
      </c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</row>
    <row r="25" spans="1:24" ht="15.75" customHeight="1" x14ac:dyDescent="0.25">
      <c r="A25" s="1"/>
      <c r="B25" s="30" t="s">
        <v>57</v>
      </c>
      <c r="C25" s="26">
        <f t="shared" si="0"/>
        <v>121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>
        <v>16</v>
      </c>
      <c r="R25" s="20">
        <v>105</v>
      </c>
      <c r="S25" s="27"/>
      <c r="T25" s="13"/>
      <c r="U25" s="24"/>
      <c r="V25" s="13"/>
      <c r="W25" s="24"/>
      <c r="X25" s="22"/>
    </row>
    <row r="26" spans="1:24" ht="15.75" customHeight="1" x14ac:dyDescent="0.25">
      <c r="A26" s="1"/>
      <c r="B26" s="30" t="s">
        <v>58</v>
      </c>
      <c r="C26" s="26">
        <f t="shared" si="0"/>
        <v>120</v>
      </c>
      <c r="D26" s="12"/>
      <c r="E26" s="12"/>
      <c r="F26" s="20"/>
      <c r="G26" s="13">
        <v>45</v>
      </c>
      <c r="H26" s="13">
        <v>0</v>
      </c>
      <c r="I26" s="22">
        <v>75</v>
      </c>
      <c r="J26" s="12"/>
      <c r="K26" s="12"/>
      <c r="L26" s="20"/>
      <c r="M26" s="13"/>
      <c r="N26" s="13"/>
      <c r="O26" s="22"/>
      <c r="P26" s="12"/>
      <c r="Q26" s="12"/>
      <c r="R26" s="20"/>
      <c r="S26" s="27"/>
      <c r="T26" s="13"/>
      <c r="U26" s="24"/>
      <c r="V26" s="13"/>
      <c r="W26" s="24"/>
      <c r="X26" s="22"/>
    </row>
    <row r="27" spans="1:24" ht="15.75" customHeight="1" x14ac:dyDescent="0.25">
      <c r="A27" s="1"/>
      <c r="B27" s="30" t="s">
        <v>59</v>
      </c>
      <c r="C27" s="26">
        <f t="shared" si="0"/>
        <v>120</v>
      </c>
      <c r="D27" s="12">
        <v>60</v>
      </c>
      <c r="E27" s="12">
        <v>60</v>
      </c>
      <c r="F27" s="20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7"/>
      <c r="T27" s="13"/>
      <c r="U27" s="24"/>
      <c r="V27" s="13"/>
      <c r="W27" s="24"/>
      <c r="X27" s="22"/>
    </row>
    <row r="28" spans="1:24" ht="15.75" customHeight="1" x14ac:dyDescent="0.25">
      <c r="A28" s="1"/>
      <c r="B28" s="30" t="s">
        <v>60</v>
      </c>
      <c r="C28" s="26">
        <f t="shared" si="0"/>
        <v>105</v>
      </c>
      <c r="D28" s="12"/>
      <c r="E28" s="12"/>
      <c r="F28" s="20"/>
      <c r="G28" s="13">
        <v>30</v>
      </c>
      <c r="H28" s="13">
        <v>75</v>
      </c>
      <c r="I28" s="22">
        <v>0</v>
      </c>
      <c r="J28" s="12"/>
      <c r="K28" s="12"/>
      <c r="L28" s="20"/>
      <c r="M28" s="13"/>
      <c r="N28" s="13"/>
      <c r="O28" s="22"/>
      <c r="P28" s="12"/>
      <c r="Q28" s="12"/>
      <c r="R28" s="20"/>
      <c r="S28" s="27"/>
      <c r="T28" s="13"/>
      <c r="U28" s="24"/>
      <c r="V28" s="13"/>
      <c r="W28" s="24"/>
      <c r="X28" s="22"/>
    </row>
    <row r="29" spans="1:24" ht="15.75" customHeight="1" x14ac:dyDescent="0.25">
      <c r="A29" s="1"/>
      <c r="B29" s="30" t="s">
        <v>61</v>
      </c>
      <c r="C29" s="26">
        <f t="shared" si="0"/>
        <v>80</v>
      </c>
      <c r="D29" s="12"/>
      <c r="E29" s="12"/>
      <c r="F29" s="20"/>
      <c r="G29" s="13"/>
      <c r="H29" s="13"/>
      <c r="I29" s="22"/>
      <c r="J29" s="12"/>
      <c r="K29" s="12"/>
      <c r="L29" s="20"/>
      <c r="M29" s="13"/>
      <c r="N29" s="13"/>
      <c r="O29" s="22"/>
      <c r="P29" s="12">
        <v>0</v>
      </c>
      <c r="Q29" s="12">
        <v>80</v>
      </c>
      <c r="R29" s="20">
        <v>0</v>
      </c>
      <c r="S29" s="27"/>
      <c r="T29" s="13"/>
      <c r="U29" s="24"/>
      <c r="V29" s="13"/>
      <c r="W29" s="24"/>
      <c r="X29" s="22"/>
    </row>
    <row r="30" spans="1:24" ht="15.75" customHeight="1" x14ac:dyDescent="0.25">
      <c r="A30" s="1"/>
      <c r="B30" s="30" t="s">
        <v>62</v>
      </c>
      <c r="C30" s="26">
        <f t="shared" si="0"/>
        <v>60</v>
      </c>
      <c r="D30" s="12">
        <v>12</v>
      </c>
      <c r="E30" s="12">
        <v>48</v>
      </c>
      <c r="F30" s="20"/>
      <c r="G30" s="13"/>
      <c r="H30" s="13"/>
      <c r="I30" s="22"/>
      <c r="J30" s="12"/>
      <c r="K30" s="12"/>
      <c r="L30" s="20"/>
      <c r="M30" s="13"/>
      <c r="N30" s="13"/>
      <c r="O30" s="22"/>
      <c r="P30" s="12"/>
      <c r="Q30" s="12"/>
      <c r="R30" s="20"/>
      <c r="S30" s="27"/>
      <c r="T30" s="13"/>
      <c r="U30" s="24"/>
      <c r="V30" s="13"/>
      <c r="W30" s="24"/>
      <c r="X30" s="22"/>
    </row>
    <row r="31" spans="1:24" ht="15.75" customHeight="1" x14ac:dyDescent="0.25">
      <c r="A31" s="1"/>
      <c r="B31" s="30" t="s">
        <v>27</v>
      </c>
      <c r="C31" s="26">
        <f t="shared" si="0"/>
        <v>52</v>
      </c>
      <c r="D31" s="12"/>
      <c r="E31" s="12"/>
      <c r="F31" s="20"/>
      <c r="G31" s="13"/>
      <c r="H31" s="13"/>
      <c r="I31" s="22"/>
      <c r="J31" s="12"/>
      <c r="K31" s="12"/>
      <c r="L31" s="20"/>
      <c r="M31" s="13">
        <v>0</v>
      </c>
      <c r="N31" s="13">
        <v>0</v>
      </c>
      <c r="O31" s="22">
        <v>52</v>
      </c>
      <c r="P31" s="12"/>
      <c r="Q31" s="12"/>
      <c r="R31" s="20"/>
      <c r="S31" s="27"/>
      <c r="T31" s="13"/>
      <c r="U31" s="24"/>
      <c r="V31" s="13"/>
      <c r="W31" s="24"/>
      <c r="X31" s="22"/>
    </row>
    <row r="32" spans="1:24" ht="15.75" customHeight="1" x14ac:dyDescent="0.25">
      <c r="A32" s="1"/>
      <c r="B32" s="30" t="s">
        <v>63</v>
      </c>
      <c r="C32" s="26">
        <f t="shared" si="0"/>
        <v>50</v>
      </c>
      <c r="D32" s="12">
        <v>0</v>
      </c>
      <c r="E32" s="12">
        <v>0</v>
      </c>
      <c r="F32" s="20">
        <v>50</v>
      </c>
      <c r="G32" s="13"/>
      <c r="H32" s="13"/>
      <c r="I32" s="22"/>
      <c r="J32" s="12"/>
      <c r="K32" s="12"/>
      <c r="L32" s="20"/>
      <c r="M32" s="13"/>
      <c r="N32" s="13"/>
      <c r="O32" s="22"/>
      <c r="P32" s="12"/>
      <c r="Q32" s="12"/>
      <c r="R32" s="20"/>
      <c r="S32" s="27"/>
      <c r="T32" s="13"/>
      <c r="U32" s="24"/>
      <c r="V32" s="13"/>
      <c r="W32" s="24"/>
      <c r="X32" s="22"/>
    </row>
    <row r="33" spans="1:26" ht="15.75" customHeight="1" x14ac:dyDescent="0.25">
      <c r="A33" s="1"/>
      <c r="B33" s="17" t="s">
        <v>64</v>
      </c>
      <c r="C33" s="26">
        <f t="shared" si="0"/>
        <v>41</v>
      </c>
      <c r="D33" s="12"/>
      <c r="E33" s="12"/>
      <c r="F33" s="20"/>
      <c r="G33" s="13">
        <v>0</v>
      </c>
      <c r="H33" s="13">
        <v>0</v>
      </c>
      <c r="I33" s="22">
        <v>0</v>
      </c>
      <c r="J33" s="12"/>
      <c r="K33" s="12"/>
      <c r="L33" s="20"/>
      <c r="M33" s="13">
        <v>13</v>
      </c>
      <c r="N33" s="13">
        <v>13</v>
      </c>
      <c r="O33" s="22">
        <v>0</v>
      </c>
      <c r="P33" s="12">
        <v>15</v>
      </c>
      <c r="Q33" s="12">
        <v>0</v>
      </c>
      <c r="R33" s="20">
        <v>0</v>
      </c>
      <c r="S33" s="27"/>
      <c r="T33" s="13"/>
      <c r="U33" s="24"/>
      <c r="V33" s="13"/>
      <c r="W33" s="24"/>
      <c r="X33" s="22"/>
    </row>
    <row r="34" spans="1:26" ht="15.75" customHeight="1" x14ac:dyDescent="0.25">
      <c r="A34" s="1"/>
      <c r="B34" s="30" t="s">
        <v>65</v>
      </c>
      <c r="C34" s="26">
        <f t="shared" si="0"/>
        <v>26</v>
      </c>
      <c r="D34" s="12"/>
      <c r="E34" s="12"/>
      <c r="F34" s="20"/>
      <c r="G34" s="13"/>
      <c r="H34" s="13"/>
      <c r="I34" s="22"/>
      <c r="J34" s="12"/>
      <c r="K34" s="12"/>
      <c r="L34" s="20"/>
      <c r="M34" s="13">
        <v>26</v>
      </c>
      <c r="N34" s="13">
        <v>0</v>
      </c>
      <c r="O34" s="22">
        <v>0</v>
      </c>
      <c r="P34" s="12"/>
      <c r="Q34" s="12"/>
      <c r="R34" s="20"/>
      <c r="S34" s="27"/>
      <c r="T34" s="13"/>
      <c r="U34" s="24"/>
      <c r="V34" s="13"/>
      <c r="W34" s="24"/>
      <c r="X34" s="22"/>
    </row>
    <row r="35" spans="1:26" ht="15.75" customHeight="1" x14ac:dyDescent="0.25">
      <c r="A35" s="1"/>
      <c r="B35" s="30" t="s">
        <v>66</v>
      </c>
      <c r="C35" s="26">
        <f t="shared" si="0"/>
        <v>0</v>
      </c>
      <c r="D35" s="12"/>
      <c r="E35" s="12"/>
      <c r="F35" s="20">
        <v>0</v>
      </c>
      <c r="G35" s="13"/>
      <c r="H35" s="13"/>
      <c r="I35" s="22"/>
      <c r="J35" s="12"/>
      <c r="K35" s="12"/>
      <c r="L35" s="20"/>
      <c r="M35" s="13"/>
      <c r="N35" s="13"/>
      <c r="O35" s="22"/>
      <c r="P35" s="12"/>
      <c r="Q35" s="12"/>
      <c r="R35" s="20"/>
      <c r="S35" s="27"/>
      <c r="T35" s="13"/>
      <c r="U35" s="24"/>
      <c r="V35" s="13"/>
      <c r="W35" s="24"/>
      <c r="X35" s="22"/>
    </row>
    <row r="36" spans="1:26" ht="15.75" customHeight="1" x14ac:dyDescent="0.25">
      <c r="A36" s="1"/>
      <c r="B36" s="10" t="s">
        <v>67</v>
      </c>
      <c r="C36" s="26">
        <f t="shared" si="0"/>
        <v>0</v>
      </c>
      <c r="D36" s="12">
        <v>0</v>
      </c>
      <c r="E36" s="12">
        <v>0</v>
      </c>
      <c r="F36" s="20">
        <v>0</v>
      </c>
      <c r="G36" s="13"/>
      <c r="H36" s="13"/>
      <c r="I36" s="22"/>
      <c r="J36" s="12"/>
      <c r="K36" s="12"/>
      <c r="L36" s="20"/>
      <c r="M36" s="13"/>
      <c r="N36" s="13"/>
      <c r="O36" s="22"/>
      <c r="P36" s="12"/>
      <c r="Q36" s="12"/>
      <c r="R36" s="20"/>
      <c r="S36" s="27"/>
      <c r="T36" s="13"/>
      <c r="U36" s="24"/>
      <c r="V36" s="13"/>
      <c r="W36" s="24"/>
      <c r="X36" s="22"/>
    </row>
    <row r="37" spans="1:26" ht="15.75" customHeight="1" x14ac:dyDescent="0.25">
      <c r="A37" s="1"/>
      <c r="B37" s="10" t="s">
        <v>68</v>
      </c>
      <c r="C37" s="26">
        <f t="shared" si="0"/>
        <v>0</v>
      </c>
      <c r="D37" s="12"/>
      <c r="E37" s="12"/>
      <c r="F37" s="20"/>
      <c r="G37" s="13"/>
      <c r="H37" s="13"/>
      <c r="I37" s="22"/>
      <c r="J37" s="12"/>
      <c r="K37" s="12"/>
      <c r="L37" s="20"/>
      <c r="M37" s="13">
        <v>0</v>
      </c>
      <c r="N37" s="13">
        <v>0</v>
      </c>
      <c r="O37" s="22">
        <v>0</v>
      </c>
      <c r="P37" s="12">
        <v>0</v>
      </c>
      <c r="Q37" s="12">
        <v>0</v>
      </c>
      <c r="R37" s="20">
        <v>0</v>
      </c>
      <c r="S37" s="27"/>
      <c r="T37" s="13"/>
      <c r="U37" s="24"/>
      <c r="V37" s="13"/>
      <c r="W37" s="24"/>
      <c r="X37" s="22"/>
      <c r="Y37" s="8"/>
      <c r="Z37" s="8"/>
    </row>
    <row r="38" spans="1:26" ht="15.75" customHeight="1" x14ac:dyDescent="0.25">
      <c r="A38" s="1"/>
      <c r="B38" s="10" t="s">
        <v>69</v>
      </c>
      <c r="C38" s="26">
        <f t="shared" si="0"/>
        <v>0</v>
      </c>
      <c r="D38" s="12"/>
      <c r="E38" s="12"/>
      <c r="F38" s="20"/>
      <c r="G38" s="13"/>
      <c r="H38" s="13"/>
      <c r="I38" s="22"/>
      <c r="J38" s="12"/>
      <c r="K38" s="12"/>
      <c r="L38" s="20"/>
      <c r="M38" s="13">
        <v>0</v>
      </c>
      <c r="N38" s="13">
        <v>0</v>
      </c>
      <c r="O38" s="22">
        <v>0</v>
      </c>
      <c r="P38" s="12">
        <v>0</v>
      </c>
      <c r="Q38" s="12">
        <v>0</v>
      </c>
      <c r="R38" s="20">
        <v>0</v>
      </c>
      <c r="S38" s="27"/>
      <c r="T38" s="13"/>
      <c r="U38" s="24"/>
      <c r="V38" s="13"/>
      <c r="W38" s="24"/>
      <c r="X38" s="22"/>
      <c r="Y38" s="8"/>
      <c r="Z38" s="8"/>
    </row>
    <row r="39" spans="1:26" ht="15.75" customHeight="1" x14ac:dyDescent="0.25">
      <c r="A39" s="1"/>
      <c r="B39" s="10" t="s">
        <v>70</v>
      </c>
      <c r="C39" s="26">
        <f t="shared" si="0"/>
        <v>0</v>
      </c>
      <c r="D39" s="12"/>
      <c r="E39" s="12"/>
      <c r="F39" s="20"/>
      <c r="G39" s="13"/>
      <c r="H39" s="13"/>
      <c r="I39" s="22"/>
      <c r="J39" s="12"/>
      <c r="K39" s="12"/>
      <c r="L39" s="20"/>
      <c r="M39" s="13">
        <v>0</v>
      </c>
      <c r="N39" s="13">
        <v>0</v>
      </c>
      <c r="O39" s="22">
        <v>0</v>
      </c>
      <c r="P39" s="12">
        <v>0</v>
      </c>
      <c r="Q39" s="12">
        <v>0</v>
      </c>
      <c r="R39" s="20">
        <v>0</v>
      </c>
      <c r="S39" s="27"/>
      <c r="T39" s="13"/>
      <c r="U39" s="24"/>
      <c r="V39" s="13"/>
      <c r="W39" s="24"/>
      <c r="X39" s="22"/>
      <c r="Y39" s="8"/>
      <c r="Z39" s="8"/>
    </row>
    <row r="40" spans="1:26" ht="15.75" customHeight="1" x14ac:dyDescent="0.25">
      <c r="A40" s="1"/>
      <c r="B40" s="10" t="s">
        <v>71</v>
      </c>
      <c r="C40" s="26">
        <f t="shared" si="0"/>
        <v>0</v>
      </c>
      <c r="D40" s="12"/>
      <c r="E40" s="12"/>
      <c r="F40" s="20"/>
      <c r="G40" s="13"/>
      <c r="H40" s="13"/>
      <c r="I40" s="22"/>
      <c r="J40" s="12"/>
      <c r="K40" s="12"/>
      <c r="L40" s="20"/>
      <c r="M40" s="13"/>
      <c r="N40" s="13"/>
      <c r="O40" s="22"/>
      <c r="P40" s="12">
        <v>0</v>
      </c>
      <c r="Q40" s="12">
        <v>0</v>
      </c>
      <c r="R40" s="20">
        <v>0</v>
      </c>
      <c r="S40" s="27"/>
      <c r="T40" s="13"/>
      <c r="U40" s="24"/>
      <c r="V40" s="13"/>
      <c r="W40" s="24"/>
      <c r="X40" s="22"/>
      <c r="Y40" s="8"/>
      <c r="Z40" s="8"/>
    </row>
    <row r="41" spans="1:26" ht="15.75" customHeight="1" x14ac:dyDescent="0.25">
      <c r="A41" s="1"/>
      <c r="B41" s="43" t="s">
        <v>72</v>
      </c>
      <c r="C41" s="26"/>
      <c r="D41" s="12"/>
      <c r="E41" s="12"/>
      <c r="F41" s="20"/>
      <c r="G41" s="13"/>
      <c r="H41" s="13"/>
      <c r="I41" s="22"/>
      <c r="J41" s="12"/>
      <c r="K41" s="12"/>
      <c r="L41" s="20"/>
      <c r="M41" s="13"/>
      <c r="N41" s="13"/>
      <c r="O41" s="22"/>
      <c r="P41" s="12"/>
      <c r="Q41" s="12"/>
      <c r="R41" s="20"/>
      <c r="S41" s="27"/>
      <c r="T41" s="13"/>
      <c r="U41" s="24"/>
      <c r="V41" s="13"/>
      <c r="W41" s="24"/>
      <c r="X41" s="22"/>
    </row>
    <row r="42" spans="1:26" ht="15.75" customHeight="1" x14ac:dyDescent="0.25">
      <c r="A42" s="1"/>
      <c r="B42" s="35" t="s">
        <v>36</v>
      </c>
      <c r="C42" s="26"/>
      <c r="D42" s="12"/>
      <c r="E42" s="12"/>
      <c r="F42" s="20"/>
      <c r="G42" s="13"/>
      <c r="H42" s="13"/>
      <c r="I42" s="22"/>
      <c r="J42" s="12"/>
      <c r="K42" s="12"/>
      <c r="L42" s="20"/>
      <c r="M42" s="13"/>
      <c r="N42" s="13"/>
      <c r="O42" s="22"/>
      <c r="P42" s="12"/>
      <c r="Q42" s="12"/>
      <c r="R42" s="20"/>
      <c r="S42" s="27"/>
      <c r="T42" s="13"/>
      <c r="U42" s="24"/>
      <c r="V42" s="13"/>
      <c r="W42" s="24"/>
      <c r="X42" s="22"/>
    </row>
    <row r="43" spans="1:26" ht="15.75" customHeight="1" x14ac:dyDescent="0.25">
      <c r="A43" s="1"/>
      <c r="B43" s="44"/>
      <c r="C43" s="26"/>
      <c r="D43" s="12"/>
      <c r="E43" s="12"/>
      <c r="F43" s="20"/>
      <c r="G43" s="13"/>
      <c r="H43" s="13"/>
      <c r="I43" s="22"/>
      <c r="J43" s="12"/>
      <c r="K43" s="12"/>
      <c r="L43" s="20"/>
      <c r="M43" s="13"/>
      <c r="N43" s="13"/>
      <c r="O43" s="22"/>
      <c r="P43" s="12"/>
      <c r="Q43" s="12"/>
      <c r="R43" s="20"/>
      <c r="S43" s="27"/>
      <c r="T43" s="13"/>
      <c r="U43" s="24"/>
      <c r="V43" s="13"/>
      <c r="W43" s="24"/>
      <c r="X43" s="22"/>
    </row>
    <row r="44" spans="1:26" ht="15.75" customHeight="1" x14ac:dyDescent="0.25">
      <c r="A44" s="1"/>
      <c r="B44" s="44"/>
      <c r="C44" s="26"/>
      <c r="D44" s="12"/>
      <c r="E44" s="12"/>
      <c r="F44" s="20"/>
      <c r="G44" s="13"/>
      <c r="H44" s="13"/>
      <c r="I44" s="22"/>
      <c r="J44" s="12"/>
      <c r="K44" s="12"/>
      <c r="L44" s="20"/>
      <c r="M44" s="13"/>
      <c r="N44" s="13"/>
      <c r="O44" s="22"/>
      <c r="P44" s="12"/>
      <c r="Q44" s="12"/>
      <c r="R44" s="20"/>
      <c r="S44" s="27"/>
      <c r="T44" s="13"/>
      <c r="U44" s="24"/>
      <c r="V44" s="13"/>
      <c r="W44" s="24"/>
      <c r="X44" s="22"/>
    </row>
    <row r="45" spans="1:26" ht="15.75" customHeight="1" x14ac:dyDescent="0.25">
      <c r="A45" s="1"/>
      <c r="B45" s="45"/>
      <c r="C45" s="26"/>
      <c r="D45" s="12"/>
      <c r="E45" s="12"/>
      <c r="F45" s="20"/>
      <c r="G45" s="13"/>
      <c r="H45" s="13"/>
      <c r="I45" s="22"/>
      <c r="J45" s="12"/>
      <c r="K45" s="12"/>
      <c r="L45" s="20"/>
      <c r="M45" s="13"/>
      <c r="N45" s="13"/>
      <c r="O45" s="22"/>
      <c r="P45" s="12"/>
      <c r="Q45" s="12"/>
      <c r="R45" s="20"/>
      <c r="S45" s="27"/>
      <c r="T45" s="13"/>
      <c r="U45" s="24"/>
      <c r="V45" s="13"/>
      <c r="W45" s="24"/>
      <c r="X45" s="22"/>
    </row>
    <row r="46" spans="1:26" ht="15.75" customHeight="1" x14ac:dyDescent="0.25">
      <c r="A46" s="1"/>
      <c r="B46" s="45"/>
      <c r="C46" s="26"/>
      <c r="D46" s="12"/>
      <c r="E46" s="12"/>
      <c r="F46" s="20"/>
      <c r="G46" s="13"/>
      <c r="H46" s="13"/>
      <c r="I46" s="22"/>
      <c r="J46" s="12"/>
      <c r="K46" s="12"/>
      <c r="L46" s="20"/>
      <c r="M46" s="13"/>
      <c r="N46" s="13"/>
      <c r="O46" s="22"/>
      <c r="P46" s="12"/>
      <c r="Q46" s="12"/>
      <c r="R46" s="20"/>
      <c r="S46" s="27"/>
      <c r="T46" s="13"/>
      <c r="U46" s="24"/>
      <c r="V46" s="13"/>
      <c r="W46" s="24"/>
      <c r="X46" s="22"/>
    </row>
    <row r="47" spans="1:26" ht="15.75" customHeight="1" x14ac:dyDescent="0.25">
      <c r="A47" s="1"/>
      <c r="B47" s="45"/>
      <c r="C47" s="26"/>
      <c r="D47" s="12"/>
      <c r="E47" s="12"/>
      <c r="F47" s="20"/>
      <c r="G47" s="13"/>
      <c r="H47" s="13"/>
      <c r="I47" s="22"/>
      <c r="J47" s="12"/>
      <c r="K47" s="12"/>
      <c r="L47" s="20"/>
      <c r="M47" s="13"/>
      <c r="N47" s="13"/>
      <c r="O47" s="22"/>
      <c r="P47" s="12"/>
      <c r="Q47" s="12"/>
      <c r="R47" s="20"/>
      <c r="S47" s="27"/>
      <c r="T47" s="13"/>
      <c r="U47" s="24"/>
      <c r="V47" s="13"/>
      <c r="W47" s="24"/>
      <c r="X47" s="22"/>
    </row>
    <row r="48" spans="1:26" ht="15.75" customHeight="1" x14ac:dyDescent="0.25">
      <c r="A48" s="1"/>
      <c r="B48" s="45"/>
      <c r="C48" s="26"/>
      <c r="D48" s="12"/>
      <c r="E48" s="12"/>
      <c r="F48" s="20"/>
      <c r="G48" s="13"/>
      <c r="H48" s="13"/>
      <c r="I48" s="22"/>
      <c r="J48" s="12"/>
      <c r="K48" s="12"/>
      <c r="L48" s="20"/>
      <c r="M48" s="13"/>
      <c r="N48" s="13"/>
      <c r="O48" s="22"/>
      <c r="P48" s="12"/>
      <c r="Q48" s="12"/>
      <c r="R48" s="20"/>
      <c r="S48" s="27"/>
      <c r="T48" s="13"/>
      <c r="U48" s="24"/>
      <c r="V48" s="13"/>
      <c r="W48" s="24"/>
      <c r="X48" s="22"/>
    </row>
    <row r="49" spans="1:24" ht="15.75" customHeight="1" x14ac:dyDescent="0.25">
      <c r="A49" s="1"/>
      <c r="B49" s="45"/>
      <c r="C49" s="26"/>
      <c r="D49" s="12"/>
      <c r="E49" s="12"/>
      <c r="F49" s="12"/>
      <c r="G49" s="13"/>
      <c r="H49" s="13"/>
      <c r="I49" s="22"/>
      <c r="J49" s="12"/>
      <c r="K49" s="12"/>
      <c r="L49" s="20"/>
      <c r="M49" s="13"/>
      <c r="N49" s="13"/>
      <c r="O49" s="22"/>
      <c r="P49" s="12"/>
      <c r="Q49" s="12"/>
      <c r="R49" s="20"/>
      <c r="S49" s="27"/>
      <c r="T49" s="13"/>
      <c r="U49" s="24"/>
      <c r="V49" s="13"/>
      <c r="W49" s="24"/>
      <c r="X49" s="22"/>
    </row>
    <row r="50" spans="1:24" ht="15.75" customHeight="1" x14ac:dyDescent="0.3">
      <c r="A50" s="4" t="s">
        <v>7</v>
      </c>
      <c r="B50" s="45"/>
      <c r="C50" s="23"/>
      <c r="D50" s="24"/>
      <c r="E50" s="24"/>
      <c r="F50" s="27"/>
      <c r="G50" s="24"/>
      <c r="H50" s="24"/>
      <c r="I50" s="27"/>
      <c r="J50" s="24"/>
      <c r="K50" s="24"/>
      <c r="L50" s="27"/>
      <c r="M50" s="24"/>
      <c r="N50" s="24"/>
      <c r="O50" s="27"/>
      <c r="P50" s="24"/>
      <c r="Q50" s="24"/>
      <c r="R50" s="27"/>
      <c r="S50" s="24"/>
      <c r="T50" s="24"/>
      <c r="U50" s="24"/>
      <c r="V50" s="24"/>
      <c r="W50" s="24"/>
      <c r="X50" s="27"/>
    </row>
    <row r="51" spans="1:24" ht="15.75" customHeight="1" x14ac:dyDescent="0.25">
      <c r="A51" s="7"/>
      <c r="B51" s="45"/>
      <c r="C51" s="23"/>
      <c r="D51" s="24">
        <v>12</v>
      </c>
      <c r="E51" s="24">
        <v>12</v>
      </c>
      <c r="F51" s="27">
        <v>10</v>
      </c>
      <c r="G51" s="24"/>
      <c r="H51" s="24"/>
      <c r="I51" s="27"/>
      <c r="J51" s="24"/>
      <c r="K51" s="24"/>
      <c r="L51" s="27"/>
      <c r="M51" s="24"/>
      <c r="N51" s="24"/>
      <c r="O51" s="27"/>
      <c r="P51" s="24"/>
      <c r="Q51" s="24"/>
      <c r="R51" s="27"/>
      <c r="S51" s="24"/>
      <c r="T51" s="24"/>
      <c r="U51" s="24"/>
      <c r="V51" s="24"/>
      <c r="W51" s="24"/>
      <c r="X51" s="27"/>
    </row>
    <row r="52" spans="1:24" ht="15.75" customHeight="1" x14ac:dyDescent="0.2"/>
    <row r="53" spans="1:24" ht="15.75" customHeight="1" x14ac:dyDescent="0.2"/>
    <row r="54" spans="1:24" ht="15.75" customHeight="1" x14ac:dyDescent="0.2"/>
    <row r="55" spans="1:24" ht="15.75" customHeight="1" x14ac:dyDescent="0.2"/>
    <row r="56" spans="1:24" ht="15.75" customHeight="1" x14ac:dyDescent="0.2"/>
    <row r="57" spans="1:24" ht="15.75" customHeight="1" x14ac:dyDescent="0.2"/>
    <row r="58" spans="1:24" ht="15.75" customHeight="1" x14ac:dyDescent="0.2"/>
    <row r="59" spans="1:24" ht="15.75" customHeight="1" x14ac:dyDescent="0.2"/>
    <row r="60" spans="1:24" ht="15.75" customHeight="1" x14ac:dyDescent="0.2"/>
    <row r="61" spans="1:24" ht="15.75" customHeight="1" x14ac:dyDescent="0.2"/>
    <row r="62" spans="1:24" ht="15.75" customHeight="1" x14ac:dyDescent="0.2"/>
    <row r="63" spans="1:24" ht="15.75" customHeight="1" x14ac:dyDescent="0.2"/>
    <row r="64" spans="1:2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40EC5405-3B08-4807-A182-F2F3A27836D2}" filter="1" showAutoFilter="1">
      <pageMargins left="0.7" right="0.7" top="0.75" bottom="0.75" header="0.3" footer="0.3"/>
      <autoFilter ref="B5:I51" xr:uid="{F5E7B9EF-70F8-41C4-93F8-5C7C7B6E3E13}">
        <sortState xmlns:xlrd2="http://schemas.microsoft.com/office/spreadsheetml/2017/richdata2" ref="B5:I51">
          <sortCondition descending="1" ref="C5:C51"/>
        </sortState>
      </autoFilter>
      <extLst>
        <ext uri="GoogleSheetsCustomDataVersion1">
          <go:sheetsCustomData xmlns:go="http://customooxmlschemas.google.com/" filterViewId="869229053"/>
        </ext>
      </extLst>
    </customSheetView>
    <customSheetView guid="{78E76335-25F4-4DB3-8F10-A5203EA687ED}" filter="1" showAutoFilter="1">
      <pageMargins left="0.7" right="0.7" top="0.75" bottom="0.75" header="0.3" footer="0.3"/>
      <autoFilter ref="B5:I51" xr:uid="{B58A5F16-9782-4A83-B724-BCFA7F6C98A6}">
        <sortState xmlns:xlrd2="http://schemas.microsoft.com/office/spreadsheetml/2017/richdata2" ref="B5:I51">
          <sortCondition descending="1" ref="C5:C51"/>
        </sortState>
      </autoFilter>
      <extLst>
        <ext uri="GoogleSheetsCustomDataVersion1">
          <go:sheetsCustomData xmlns:go="http://customooxmlschemas.google.com/" filterViewId="812102827"/>
        </ext>
      </extLst>
    </customSheetView>
    <customSheetView guid="{0D940C91-1798-4F4A-BF7E-C5CC5215745A}" filter="1" showAutoFilter="1">
      <pageMargins left="0.7" right="0.7" top="0.75" bottom="0.75" header="0.3" footer="0.3"/>
      <autoFilter ref="B5:I51" xr:uid="{102EEC8A-16E9-4FC1-85AC-B23A5ED07018}">
        <sortState xmlns:xlrd2="http://schemas.microsoft.com/office/spreadsheetml/2017/richdata2" ref="B5:I51">
          <sortCondition descending="1" ref="C5:C51"/>
        </sortState>
      </autoFilter>
      <extLst>
        <ext uri="GoogleSheetsCustomDataVersion1">
          <go:sheetsCustomData xmlns:go="http://customooxmlschemas.google.com/" filterViewId="1968816677"/>
        </ext>
      </extLst>
    </customSheetView>
  </customSheetViews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Z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18.7109375" customWidth="1"/>
    <col min="3" max="26" width="12.7109375" customWidth="1"/>
  </cols>
  <sheetData>
    <row r="1" spans="1:24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</row>
    <row r="2" spans="1:24" ht="15.75" customHeight="1" x14ac:dyDescent="0.3">
      <c r="A2" s="4" t="s">
        <v>7</v>
      </c>
      <c r="B2" s="5"/>
      <c r="C2" s="6"/>
      <c r="D2" s="7"/>
      <c r="E2" s="7"/>
      <c r="F2" s="6"/>
      <c r="G2" s="7"/>
      <c r="H2" s="7"/>
      <c r="I2" s="6"/>
      <c r="J2" s="7"/>
      <c r="K2" s="7"/>
      <c r="L2" s="6"/>
      <c r="M2" s="7"/>
      <c r="N2" s="7"/>
      <c r="O2" s="6"/>
      <c r="P2" s="7"/>
      <c r="Q2" s="7"/>
      <c r="R2" s="6"/>
      <c r="S2" s="7"/>
      <c r="T2" s="7"/>
      <c r="U2" s="7"/>
      <c r="V2" s="7"/>
      <c r="W2" s="7"/>
      <c r="X2" s="6"/>
    </row>
    <row r="3" spans="1:24" ht="15.75" customHeight="1" x14ac:dyDescent="0.25">
      <c r="A3" s="7"/>
      <c r="B3" s="5"/>
      <c r="C3" s="6"/>
      <c r="D3" s="7">
        <v>13</v>
      </c>
      <c r="E3" s="7">
        <v>12</v>
      </c>
      <c r="F3" s="6">
        <v>13</v>
      </c>
      <c r="G3" s="7">
        <v>16</v>
      </c>
      <c r="H3" s="7">
        <v>15</v>
      </c>
      <c r="I3" s="6">
        <v>14</v>
      </c>
      <c r="J3" s="7">
        <v>16</v>
      </c>
      <c r="K3" s="7">
        <v>14</v>
      </c>
      <c r="L3" s="6">
        <v>14</v>
      </c>
      <c r="M3" s="7">
        <v>14</v>
      </c>
      <c r="N3" s="7">
        <v>13</v>
      </c>
      <c r="O3" s="6">
        <v>12</v>
      </c>
      <c r="P3" s="7">
        <v>15</v>
      </c>
      <c r="Q3" s="7">
        <v>15</v>
      </c>
      <c r="R3" s="6">
        <v>13</v>
      </c>
      <c r="S3" s="7"/>
      <c r="T3" s="7"/>
      <c r="U3" s="7"/>
      <c r="V3" s="7"/>
      <c r="W3" s="7"/>
      <c r="X3" s="6"/>
    </row>
    <row r="4" spans="1:24" ht="15.75" customHeight="1" x14ac:dyDescent="0.25">
      <c r="A4" s="9">
        <v>1</v>
      </c>
      <c r="B4" s="10" t="s">
        <v>284</v>
      </c>
      <c r="C4" s="26">
        <f t="shared" ref="C4:C12" si="0">SUM(D4:X4)</f>
        <v>500</v>
      </c>
      <c r="D4" s="12">
        <v>0</v>
      </c>
      <c r="E4" s="12">
        <v>0</v>
      </c>
      <c r="F4" s="40">
        <v>0</v>
      </c>
      <c r="G4" s="13">
        <v>48</v>
      </c>
      <c r="H4" s="13">
        <v>60</v>
      </c>
      <c r="I4" s="25">
        <v>70</v>
      </c>
      <c r="J4" s="12">
        <v>32</v>
      </c>
      <c r="K4" s="12">
        <v>0</v>
      </c>
      <c r="L4" s="40">
        <v>84</v>
      </c>
      <c r="M4" s="13">
        <v>0</v>
      </c>
      <c r="N4" s="13">
        <v>26</v>
      </c>
      <c r="O4" s="25">
        <v>72</v>
      </c>
      <c r="P4" s="12">
        <v>0</v>
      </c>
      <c r="Q4" s="12">
        <v>30</v>
      </c>
      <c r="R4" s="40">
        <v>78</v>
      </c>
      <c r="S4" s="23"/>
      <c r="T4" s="13"/>
      <c r="U4" s="24"/>
      <c r="V4" s="13"/>
      <c r="W4" s="24"/>
      <c r="X4" s="25"/>
    </row>
    <row r="5" spans="1:24" ht="15.75" customHeight="1" x14ac:dyDescent="0.25">
      <c r="A5" s="16">
        <v>2</v>
      </c>
      <c r="B5" s="17" t="s">
        <v>285</v>
      </c>
      <c r="C5" s="26">
        <f t="shared" si="0"/>
        <v>352</v>
      </c>
      <c r="D5" s="12">
        <f>5*13</f>
        <v>65</v>
      </c>
      <c r="E5" s="12">
        <v>0</v>
      </c>
      <c r="F5" s="20">
        <v>0</v>
      </c>
      <c r="G5" s="13"/>
      <c r="H5" s="13"/>
      <c r="I5" s="22"/>
      <c r="J5" s="12">
        <v>16</v>
      </c>
      <c r="K5" s="12">
        <v>28</v>
      </c>
      <c r="L5" s="20">
        <v>42</v>
      </c>
      <c r="M5" s="29">
        <v>42</v>
      </c>
      <c r="N5" s="13">
        <v>0</v>
      </c>
      <c r="O5" s="22">
        <v>24</v>
      </c>
      <c r="P5" s="12">
        <v>45</v>
      </c>
      <c r="Q5" s="12">
        <v>90</v>
      </c>
      <c r="R5" s="20">
        <v>0</v>
      </c>
      <c r="S5" s="27"/>
      <c r="T5" s="13"/>
      <c r="U5" s="24"/>
      <c r="V5" s="13"/>
      <c r="W5" s="24"/>
      <c r="X5" s="22"/>
    </row>
    <row r="6" spans="1:24" ht="15.75" customHeight="1" x14ac:dyDescent="0.25">
      <c r="A6" s="16">
        <v>3</v>
      </c>
      <c r="B6" s="17" t="s">
        <v>286</v>
      </c>
      <c r="C6" s="26">
        <f t="shared" si="0"/>
        <v>345</v>
      </c>
      <c r="D6" s="12"/>
      <c r="E6" s="12"/>
      <c r="F6" s="20"/>
      <c r="G6" s="13">
        <v>0</v>
      </c>
      <c r="H6" s="13">
        <v>0</v>
      </c>
      <c r="I6" s="22">
        <v>84</v>
      </c>
      <c r="J6" s="12">
        <v>80</v>
      </c>
      <c r="K6" s="12">
        <v>0</v>
      </c>
      <c r="L6" s="20">
        <v>56</v>
      </c>
      <c r="M6" s="13">
        <v>0</v>
      </c>
      <c r="N6" s="13">
        <v>0</v>
      </c>
      <c r="O6" s="22">
        <v>60</v>
      </c>
      <c r="P6" s="12">
        <v>0</v>
      </c>
      <c r="Q6" s="12">
        <v>0</v>
      </c>
      <c r="R6" s="20">
        <v>65</v>
      </c>
      <c r="S6" s="27"/>
      <c r="T6" s="13"/>
      <c r="U6" s="24"/>
      <c r="V6" s="13"/>
      <c r="W6" s="24"/>
      <c r="X6" s="22"/>
    </row>
    <row r="7" spans="1:24" ht="15.75" customHeight="1" x14ac:dyDescent="0.25">
      <c r="A7" s="16">
        <v>4</v>
      </c>
      <c r="B7" s="17" t="s">
        <v>287</v>
      </c>
      <c r="C7" s="26">
        <f t="shared" si="0"/>
        <v>281</v>
      </c>
      <c r="D7" s="12">
        <v>0</v>
      </c>
      <c r="E7" s="12">
        <v>24</v>
      </c>
      <c r="F7" s="20">
        <v>0</v>
      </c>
      <c r="G7" s="13">
        <v>0</v>
      </c>
      <c r="H7" s="13">
        <v>0</v>
      </c>
      <c r="I7" s="22"/>
      <c r="J7" s="12">
        <v>64</v>
      </c>
      <c r="K7" s="12">
        <v>70</v>
      </c>
      <c r="L7" s="20">
        <v>0</v>
      </c>
      <c r="M7" s="13">
        <v>84</v>
      </c>
      <c r="N7" s="13">
        <v>39</v>
      </c>
      <c r="O7" s="22">
        <v>0</v>
      </c>
      <c r="P7" s="12">
        <v>0</v>
      </c>
      <c r="Q7" s="12">
        <v>0</v>
      </c>
      <c r="R7" s="20"/>
      <c r="S7" s="27"/>
      <c r="T7" s="13"/>
      <c r="U7" s="24"/>
      <c r="V7" s="13"/>
      <c r="W7" s="24"/>
      <c r="X7" s="22"/>
    </row>
    <row r="8" spans="1:24" ht="15.75" customHeight="1" x14ac:dyDescent="0.25">
      <c r="A8" s="16">
        <v>5</v>
      </c>
      <c r="B8" s="30" t="s">
        <v>288</v>
      </c>
      <c r="C8" s="26">
        <f t="shared" si="0"/>
        <v>272</v>
      </c>
      <c r="D8" s="12"/>
      <c r="E8" s="12"/>
      <c r="F8" s="20"/>
      <c r="G8" s="13"/>
      <c r="H8" s="13"/>
      <c r="I8" s="22"/>
      <c r="J8" s="12">
        <v>96</v>
      </c>
      <c r="K8" s="12">
        <v>84</v>
      </c>
      <c r="L8" s="20"/>
      <c r="M8" s="13">
        <v>14</v>
      </c>
      <c r="N8" s="13">
        <v>78</v>
      </c>
      <c r="O8" s="22"/>
      <c r="P8" s="12"/>
      <c r="Q8" s="12"/>
      <c r="R8" s="20"/>
      <c r="S8" s="27"/>
      <c r="T8" s="13"/>
      <c r="U8" s="24"/>
      <c r="V8" s="13"/>
      <c r="W8" s="24"/>
      <c r="X8" s="22"/>
    </row>
    <row r="9" spans="1:24" ht="15.75" customHeight="1" x14ac:dyDescent="0.25">
      <c r="A9" s="16">
        <v>6</v>
      </c>
      <c r="B9" s="17" t="s">
        <v>289</v>
      </c>
      <c r="C9" s="26">
        <f t="shared" si="0"/>
        <v>261</v>
      </c>
      <c r="D9" s="12"/>
      <c r="E9" s="12"/>
      <c r="F9" s="20"/>
      <c r="G9" s="13">
        <v>32</v>
      </c>
      <c r="H9" s="13">
        <v>0</v>
      </c>
      <c r="I9" s="22">
        <v>42</v>
      </c>
      <c r="J9" s="12">
        <v>0</v>
      </c>
      <c r="K9" s="12">
        <v>14</v>
      </c>
      <c r="L9" s="20">
        <v>0</v>
      </c>
      <c r="M9" s="13">
        <v>28</v>
      </c>
      <c r="N9" s="13">
        <v>0</v>
      </c>
      <c r="O9" s="22">
        <v>48</v>
      </c>
      <c r="P9" s="12">
        <v>0</v>
      </c>
      <c r="Q9" s="12">
        <v>45</v>
      </c>
      <c r="R9" s="20">
        <v>52</v>
      </c>
      <c r="S9" s="27"/>
      <c r="T9" s="13"/>
      <c r="U9" s="24"/>
      <c r="V9" s="13"/>
      <c r="W9" s="24"/>
      <c r="X9" s="22"/>
    </row>
    <row r="10" spans="1:24" ht="15.75" customHeight="1" x14ac:dyDescent="0.25">
      <c r="A10" s="16">
        <v>7</v>
      </c>
      <c r="B10" s="17" t="s">
        <v>290</v>
      </c>
      <c r="C10" s="26">
        <f t="shared" si="0"/>
        <v>257</v>
      </c>
      <c r="D10" s="12"/>
      <c r="E10" s="12"/>
      <c r="F10" s="20"/>
      <c r="G10" s="13">
        <v>0</v>
      </c>
      <c r="H10" s="13">
        <v>0</v>
      </c>
      <c r="I10" s="22">
        <v>14</v>
      </c>
      <c r="J10" s="12">
        <v>0</v>
      </c>
      <c r="K10" s="12">
        <v>42</v>
      </c>
      <c r="L10" s="20">
        <v>0</v>
      </c>
      <c r="M10" s="13">
        <v>70</v>
      </c>
      <c r="N10" s="13">
        <v>65</v>
      </c>
      <c r="O10" s="22">
        <v>36</v>
      </c>
      <c r="P10" s="12">
        <v>15</v>
      </c>
      <c r="Q10" s="12">
        <v>15</v>
      </c>
      <c r="R10" s="20">
        <v>0</v>
      </c>
      <c r="S10" s="27"/>
      <c r="T10" s="13"/>
      <c r="U10" s="24"/>
      <c r="V10" s="13"/>
      <c r="W10" s="24"/>
      <c r="X10" s="22"/>
    </row>
    <row r="11" spans="1:24" ht="15.75" customHeight="1" x14ac:dyDescent="0.25">
      <c r="A11" s="16">
        <v>8</v>
      </c>
      <c r="B11" s="30" t="s">
        <v>291</v>
      </c>
      <c r="C11" s="26">
        <f t="shared" si="0"/>
        <v>242</v>
      </c>
      <c r="D11" s="12"/>
      <c r="E11" s="12"/>
      <c r="F11" s="20"/>
      <c r="G11" s="13">
        <v>96</v>
      </c>
      <c r="H11" s="13">
        <v>90</v>
      </c>
      <c r="I11" s="22">
        <v>56</v>
      </c>
      <c r="J11" s="12"/>
      <c r="K11" s="12"/>
      <c r="L11" s="20"/>
      <c r="M11" s="13"/>
      <c r="N11" s="13"/>
      <c r="O11" s="22"/>
      <c r="P11" s="12"/>
      <c r="Q11" s="12"/>
      <c r="R11" s="20"/>
      <c r="S11" s="27"/>
      <c r="T11" s="13"/>
      <c r="U11" s="24"/>
      <c r="V11" s="13"/>
      <c r="W11" s="24"/>
      <c r="X11" s="22"/>
    </row>
    <row r="12" spans="1:24" ht="15.75" customHeight="1" x14ac:dyDescent="0.25">
      <c r="A12" s="16">
        <v>9</v>
      </c>
      <c r="B12" s="30" t="s">
        <v>292</v>
      </c>
      <c r="C12" s="26">
        <f t="shared" si="0"/>
        <v>240</v>
      </c>
      <c r="D12" s="12"/>
      <c r="E12" s="12"/>
      <c r="F12" s="20"/>
      <c r="G12" s="13">
        <v>16</v>
      </c>
      <c r="H12" s="13">
        <v>0</v>
      </c>
      <c r="I12" s="22">
        <v>0</v>
      </c>
      <c r="J12" s="12">
        <v>48</v>
      </c>
      <c r="K12" s="12">
        <v>56</v>
      </c>
      <c r="L12" s="20">
        <v>0</v>
      </c>
      <c r="M12" s="13">
        <v>56</v>
      </c>
      <c r="N12" s="13">
        <v>52</v>
      </c>
      <c r="O12" s="22">
        <v>12</v>
      </c>
      <c r="P12" s="12">
        <v>0</v>
      </c>
      <c r="Q12" s="12">
        <v>0</v>
      </c>
      <c r="R12" s="20">
        <v>0</v>
      </c>
      <c r="S12" s="27"/>
      <c r="T12" s="13"/>
      <c r="U12" s="24"/>
      <c r="V12" s="13"/>
      <c r="W12" s="24"/>
      <c r="X12" s="22"/>
    </row>
    <row r="13" spans="1:24" ht="15.75" customHeight="1" x14ac:dyDescent="0.25">
      <c r="A13" s="16">
        <v>10</v>
      </c>
      <c r="B13" s="30" t="s">
        <v>293</v>
      </c>
      <c r="C13" s="26">
        <f t="shared" ref="C13:C14" si="1">SUM(D13:R13)</f>
        <v>178</v>
      </c>
      <c r="D13" s="12"/>
      <c r="E13" s="12"/>
      <c r="F13" s="20"/>
      <c r="G13" s="13"/>
      <c r="H13" s="13"/>
      <c r="I13" s="22"/>
      <c r="J13" s="12"/>
      <c r="K13" s="12"/>
      <c r="L13" s="20"/>
      <c r="M13" s="13"/>
      <c r="N13" s="13"/>
      <c r="O13" s="22"/>
      <c r="P13" s="12">
        <v>90</v>
      </c>
      <c r="Q13" s="12">
        <v>75</v>
      </c>
      <c r="R13" s="20">
        <v>13</v>
      </c>
      <c r="S13" s="27"/>
      <c r="T13" s="13"/>
      <c r="U13" s="24"/>
      <c r="V13" s="13"/>
      <c r="W13" s="24"/>
      <c r="X13" s="22"/>
    </row>
    <row r="14" spans="1:24" ht="15.75" customHeight="1" x14ac:dyDescent="0.25">
      <c r="A14" s="1"/>
      <c r="B14" s="30" t="s">
        <v>218</v>
      </c>
      <c r="C14" s="26">
        <f t="shared" si="1"/>
        <v>174</v>
      </c>
      <c r="D14" s="12"/>
      <c r="E14" s="12"/>
      <c r="F14" s="20"/>
      <c r="G14" s="13"/>
      <c r="H14" s="13"/>
      <c r="I14" s="22"/>
      <c r="J14" s="12"/>
      <c r="K14" s="12"/>
      <c r="L14" s="20"/>
      <c r="M14" s="13"/>
      <c r="N14" s="13"/>
      <c r="O14" s="22"/>
      <c r="P14" s="12">
        <v>75</v>
      </c>
      <c r="Q14" s="12">
        <v>60</v>
      </c>
      <c r="R14" s="20">
        <v>39</v>
      </c>
      <c r="S14" s="27"/>
      <c r="T14" s="13"/>
      <c r="U14" s="24"/>
      <c r="V14" s="13"/>
      <c r="W14" s="24"/>
      <c r="X14" s="22"/>
    </row>
    <row r="15" spans="1:24" ht="15.75" customHeight="1" x14ac:dyDescent="0.25">
      <c r="A15" s="1"/>
      <c r="B15" s="30" t="s">
        <v>294</v>
      </c>
      <c r="C15" s="26">
        <f t="shared" ref="C15:C20" si="2">SUM(D15:X15)</f>
        <v>150</v>
      </c>
      <c r="D15" s="12">
        <f>4*13</f>
        <v>52</v>
      </c>
      <c r="E15" s="12">
        <f>6*12</f>
        <v>72</v>
      </c>
      <c r="F15" s="20">
        <v>26</v>
      </c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</row>
    <row r="16" spans="1:24" ht="15.75" customHeight="1" x14ac:dyDescent="0.25">
      <c r="A16" s="1"/>
      <c r="B16" s="30" t="s">
        <v>295</v>
      </c>
      <c r="C16" s="26">
        <f t="shared" si="2"/>
        <v>138</v>
      </c>
      <c r="D16" s="12">
        <f>6*13</f>
        <v>78</v>
      </c>
      <c r="E16" s="12">
        <f>12*5</f>
        <v>60</v>
      </c>
      <c r="F16" s="20">
        <v>0</v>
      </c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</row>
    <row r="17" spans="1:24" ht="15.75" customHeight="1" x14ac:dyDescent="0.25">
      <c r="A17" s="1"/>
      <c r="B17" s="30" t="s">
        <v>296</v>
      </c>
      <c r="C17" s="26">
        <f t="shared" si="2"/>
        <v>125</v>
      </c>
      <c r="D17" s="12"/>
      <c r="E17" s="12"/>
      <c r="F17" s="20"/>
      <c r="G17" s="13">
        <v>80</v>
      </c>
      <c r="H17" s="13">
        <v>45</v>
      </c>
      <c r="I17" s="22">
        <v>0</v>
      </c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</row>
    <row r="18" spans="1:24" ht="15.75" customHeight="1" x14ac:dyDescent="0.25">
      <c r="A18" s="1"/>
      <c r="B18" s="30" t="s">
        <v>260</v>
      </c>
      <c r="C18" s="26">
        <f t="shared" si="2"/>
        <v>104</v>
      </c>
      <c r="D18" s="12">
        <f>2*13</f>
        <v>26</v>
      </c>
      <c r="E18" s="12">
        <v>0</v>
      </c>
      <c r="F18" s="20">
        <f>6*13</f>
        <v>78</v>
      </c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</row>
    <row r="19" spans="1:24" ht="15.75" customHeight="1" x14ac:dyDescent="0.25">
      <c r="A19" s="1"/>
      <c r="B19" s="30" t="s">
        <v>297</v>
      </c>
      <c r="C19" s="26">
        <f t="shared" si="2"/>
        <v>103</v>
      </c>
      <c r="D19" s="12"/>
      <c r="E19" s="12"/>
      <c r="F19" s="20"/>
      <c r="G19" s="13">
        <v>0</v>
      </c>
      <c r="H19" s="13">
        <v>75</v>
      </c>
      <c r="I19" s="22">
        <v>28</v>
      </c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</row>
    <row r="20" spans="1:24" ht="15.75" customHeight="1" x14ac:dyDescent="0.25">
      <c r="A20" s="1"/>
      <c r="B20" s="30" t="s">
        <v>298</v>
      </c>
      <c r="C20" s="26">
        <f t="shared" si="2"/>
        <v>100</v>
      </c>
      <c r="D20" s="12">
        <v>0</v>
      </c>
      <c r="E20" s="12">
        <f>4*12</f>
        <v>48</v>
      </c>
      <c r="F20" s="20">
        <f>4*13</f>
        <v>52</v>
      </c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</row>
    <row r="21" spans="1:24" ht="15.75" customHeight="1" x14ac:dyDescent="0.25">
      <c r="A21" s="1"/>
      <c r="B21" s="30" t="s">
        <v>299</v>
      </c>
      <c r="C21" s="26">
        <f>SUM(D21:O21)</f>
        <v>90</v>
      </c>
      <c r="D21" s="12">
        <v>13</v>
      </c>
      <c r="E21" s="12">
        <v>12</v>
      </c>
      <c r="F21" s="20">
        <f>5*13</f>
        <v>65</v>
      </c>
      <c r="G21" s="13"/>
      <c r="H21" s="13"/>
      <c r="I21" s="22"/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</row>
    <row r="22" spans="1:24" ht="15.75" customHeight="1" x14ac:dyDescent="0.25">
      <c r="A22" s="1"/>
      <c r="B22" s="30" t="s">
        <v>300</v>
      </c>
      <c r="C22" s="26">
        <f t="shared" ref="C22:C24" si="3">SUM(D22:X22)</f>
        <v>75</v>
      </c>
      <c r="D22" s="12">
        <v>0</v>
      </c>
      <c r="E22" s="12">
        <f>3*12</f>
        <v>36</v>
      </c>
      <c r="F22" s="20">
        <f>3*13</f>
        <v>39</v>
      </c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</row>
    <row r="23" spans="1:24" ht="15.75" customHeight="1" x14ac:dyDescent="0.25">
      <c r="A23" s="1"/>
      <c r="B23" s="30" t="s">
        <v>301</v>
      </c>
      <c r="C23" s="26">
        <f t="shared" si="3"/>
        <v>70</v>
      </c>
      <c r="D23" s="12"/>
      <c r="E23" s="12"/>
      <c r="F23" s="20"/>
      <c r="G23" s="13"/>
      <c r="H23" s="13"/>
      <c r="I23" s="22"/>
      <c r="J23" s="12">
        <v>0</v>
      </c>
      <c r="K23" s="12">
        <v>0</v>
      </c>
      <c r="L23" s="20">
        <v>70</v>
      </c>
      <c r="M23" s="13">
        <v>0</v>
      </c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</row>
    <row r="24" spans="1:24" ht="15.75" customHeight="1" x14ac:dyDescent="0.25">
      <c r="A24" s="1"/>
      <c r="B24" s="30" t="s">
        <v>302</v>
      </c>
      <c r="C24" s="26">
        <f t="shared" si="3"/>
        <v>64</v>
      </c>
      <c r="D24" s="12"/>
      <c r="E24" s="12"/>
      <c r="F24" s="20"/>
      <c r="G24" s="13">
        <v>64</v>
      </c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</row>
    <row r="25" spans="1:24" ht="15.75" customHeight="1" x14ac:dyDescent="0.25">
      <c r="A25" s="1"/>
      <c r="B25" s="30" t="s">
        <v>246</v>
      </c>
      <c r="C25" s="26">
        <f>SUM(D25:R25)</f>
        <v>60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>
        <v>60</v>
      </c>
      <c r="Q25" s="12">
        <v>0</v>
      </c>
      <c r="R25" s="20">
        <v>0</v>
      </c>
      <c r="S25" s="27"/>
      <c r="T25" s="13"/>
      <c r="U25" s="24"/>
      <c r="V25" s="13"/>
      <c r="W25" s="24"/>
      <c r="X25" s="22"/>
    </row>
    <row r="26" spans="1:24" ht="15.75" customHeight="1" x14ac:dyDescent="0.25">
      <c r="A26" s="1"/>
      <c r="B26" s="30" t="s">
        <v>303</v>
      </c>
      <c r="C26" s="26">
        <f t="shared" ref="C26:C27" si="4">SUM(D26:X26)</f>
        <v>39</v>
      </c>
      <c r="D26" s="12">
        <f>3*13</f>
        <v>39</v>
      </c>
      <c r="E26" s="12">
        <v>0</v>
      </c>
      <c r="F26" s="12">
        <v>0</v>
      </c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7"/>
      <c r="T26" s="13"/>
      <c r="U26" s="24"/>
      <c r="V26" s="13"/>
      <c r="W26" s="24"/>
      <c r="X26" s="22"/>
    </row>
    <row r="27" spans="1:24" ht="15.75" customHeight="1" x14ac:dyDescent="0.25">
      <c r="A27" s="1"/>
      <c r="B27" s="30" t="s">
        <v>304</v>
      </c>
      <c r="C27" s="26">
        <f t="shared" si="4"/>
        <v>30</v>
      </c>
      <c r="D27" s="12"/>
      <c r="E27" s="12"/>
      <c r="F27" s="20"/>
      <c r="G27" s="13">
        <v>0</v>
      </c>
      <c r="H27" s="13">
        <v>30</v>
      </c>
      <c r="I27" s="22">
        <v>0</v>
      </c>
      <c r="J27" s="12"/>
      <c r="K27" s="12"/>
      <c r="L27" s="20"/>
      <c r="M27" s="13"/>
      <c r="N27" s="13"/>
      <c r="O27" s="22"/>
      <c r="P27" s="12"/>
      <c r="Q27" s="12"/>
      <c r="R27" s="20"/>
      <c r="S27" s="27"/>
      <c r="T27" s="13"/>
      <c r="U27" s="24"/>
      <c r="V27" s="13"/>
      <c r="W27" s="24"/>
      <c r="X27" s="22"/>
    </row>
    <row r="28" spans="1:24" ht="15.75" customHeight="1" x14ac:dyDescent="0.25">
      <c r="A28" s="1"/>
      <c r="B28" s="30" t="s">
        <v>305</v>
      </c>
      <c r="C28" s="26">
        <f>SUM(D28:R28)</f>
        <v>30</v>
      </c>
      <c r="D28" s="12"/>
      <c r="E28" s="12"/>
      <c r="F28" s="20"/>
      <c r="G28" s="13"/>
      <c r="H28" s="13"/>
      <c r="I28" s="22"/>
      <c r="J28" s="12"/>
      <c r="K28" s="12"/>
      <c r="L28" s="20"/>
      <c r="M28" s="13"/>
      <c r="N28" s="13"/>
      <c r="O28" s="22"/>
      <c r="P28" s="12">
        <v>30</v>
      </c>
      <c r="Q28" s="12">
        <v>0</v>
      </c>
      <c r="R28" s="20">
        <v>0</v>
      </c>
      <c r="S28" s="27"/>
      <c r="T28" s="13"/>
      <c r="U28" s="24"/>
      <c r="V28" s="13"/>
      <c r="W28" s="24"/>
      <c r="X28" s="22"/>
    </row>
    <row r="29" spans="1:24" ht="15.75" customHeight="1" x14ac:dyDescent="0.25">
      <c r="A29" s="1"/>
      <c r="B29" s="30" t="s">
        <v>211</v>
      </c>
      <c r="C29" s="26">
        <f>SUM(D29:X29)</f>
        <v>28</v>
      </c>
      <c r="D29" s="12"/>
      <c r="E29" s="12"/>
      <c r="F29" s="20"/>
      <c r="G29" s="13"/>
      <c r="H29" s="13"/>
      <c r="I29" s="22"/>
      <c r="J29" s="12">
        <v>0</v>
      </c>
      <c r="K29" s="12">
        <v>0</v>
      </c>
      <c r="L29" s="20">
        <v>28</v>
      </c>
      <c r="M29" s="13"/>
      <c r="N29" s="13"/>
      <c r="O29" s="22"/>
      <c r="P29" s="12"/>
      <c r="Q29" s="12"/>
      <c r="R29" s="20"/>
      <c r="S29" s="27"/>
      <c r="T29" s="13"/>
      <c r="U29" s="24"/>
      <c r="V29" s="13"/>
      <c r="W29" s="24"/>
      <c r="X29" s="22"/>
    </row>
    <row r="30" spans="1:24" ht="15.75" customHeight="1" x14ac:dyDescent="0.25">
      <c r="A30" s="1"/>
      <c r="B30" s="30" t="s">
        <v>306</v>
      </c>
      <c r="C30" s="26">
        <f>SUM(D30:R30)</f>
        <v>26</v>
      </c>
      <c r="D30" s="12"/>
      <c r="E30" s="12"/>
      <c r="F30" s="20"/>
      <c r="G30" s="13"/>
      <c r="H30" s="13"/>
      <c r="I30" s="22"/>
      <c r="J30" s="12"/>
      <c r="K30" s="12"/>
      <c r="L30" s="20"/>
      <c r="M30" s="13"/>
      <c r="N30" s="13"/>
      <c r="O30" s="22"/>
      <c r="P30" s="12">
        <v>0</v>
      </c>
      <c r="Q30" s="12">
        <v>0</v>
      </c>
      <c r="R30" s="20">
        <v>26</v>
      </c>
      <c r="S30" s="27"/>
      <c r="T30" s="13"/>
      <c r="U30" s="24"/>
      <c r="V30" s="13"/>
      <c r="W30" s="24"/>
      <c r="X30" s="22"/>
    </row>
    <row r="31" spans="1:24" ht="15.75" customHeight="1" x14ac:dyDescent="0.25">
      <c r="A31" s="1"/>
      <c r="B31" s="30" t="s">
        <v>225</v>
      </c>
      <c r="C31" s="26">
        <f t="shared" ref="C31:C33" si="5">SUM(D31:X31)</f>
        <v>15</v>
      </c>
      <c r="D31" s="12"/>
      <c r="E31" s="12"/>
      <c r="F31" s="20"/>
      <c r="G31" s="13">
        <v>0</v>
      </c>
      <c r="H31" s="13">
        <v>15</v>
      </c>
      <c r="I31" s="22">
        <v>0</v>
      </c>
      <c r="J31" s="12">
        <v>0</v>
      </c>
      <c r="K31" s="12">
        <v>0</v>
      </c>
      <c r="L31" s="20">
        <v>0</v>
      </c>
      <c r="M31" s="13"/>
      <c r="N31" s="13"/>
      <c r="O31" s="22">
        <v>0</v>
      </c>
      <c r="P31" s="12">
        <v>0</v>
      </c>
      <c r="Q31" s="12">
        <v>0</v>
      </c>
      <c r="R31" s="20"/>
      <c r="S31" s="27"/>
      <c r="T31" s="13"/>
      <c r="U31" s="24"/>
      <c r="V31" s="13"/>
      <c r="W31" s="24"/>
      <c r="X31" s="22"/>
    </row>
    <row r="32" spans="1:24" ht="15.75" customHeight="1" x14ac:dyDescent="0.25">
      <c r="A32" s="1"/>
      <c r="B32" s="17" t="s">
        <v>307</v>
      </c>
      <c r="C32" s="26">
        <f t="shared" si="5"/>
        <v>14</v>
      </c>
      <c r="D32" s="12">
        <v>0</v>
      </c>
      <c r="E32" s="12">
        <v>0</v>
      </c>
      <c r="F32" s="20">
        <v>0</v>
      </c>
      <c r="G32" s="13"/>
      <c r="H32" s="13"/>
      <c r="I32" s="22"/>
      <c r="J32" s="12">
        <v>0</v>
      </c>
      <c r="K32" s="12"/>
      <c r="L32" s="20">
        <v>14</v>
      </c>
      <c r="M32" s="13">
        <v>0</v>
      </c>
      <c r="N32" s="13">
        <v>0</v>
      </c>
      <c r="O32" s="22"/>
      <c r="P32" s="12"/>
      <c r="Q32" s="12"/>
      <c r="R32" s="20"/>
      <c r="S32" s="27"/>
      <c r="T32" s="13"/>
      <c r="U32" s="24"/>
      <c r="V32" s="13"/>
      <c r="W32" s="24"/>
      <c r="X32" s="22"/>
    </row>
    <row r="33" spans="1:26" ht="15.75" customHeight="1" x14ac:dyDescent="0.25">
      <c r="A33" s="1"/>
      <c r="B33" s="30" t="s">
        <v>258</v>
      </c>
      <c r="C33" s="26">
        <f t="shared" si="5"/>
        <v>13</v>
      </c>
      <c r="D33" s="12">
        <v>0</v>
      </c>
      <c r="E33" s="12">
        <v>0</v>
      </c>
      <c r="F33" s="20">
        <v>13</v>
      </c>
      <c r="G33" s="13"/>
      <c r="H33" s="13"/>
      <c r="I33" s="22"/>
      <c r="J33" s="12"/>
      <c r="K33" s="12"/>
      <c r="L33" s="20"/>
      <c r="M33" s="13"/>
      <c r="N33" s="13"/>
      <c r="O33" s="22"/>
      <c r="P33" s="12"/>
      <c r="Q33" s="12"/>
      <c r="R33" s="20"/>
      <c r="S33" s="27"/>
      <c r="T33" s="13"/>
      <c r="U33" s="24"/>
      <c r="V33" s="13"/>
      <c r="W33" s="24"/>
      <c r="X33" s="22"/>
    </row>
    <row r="34" spans="1:26" ht="15.75" customHeight="1" x14ac:dyDescent="0.25">
      <c r="A34" s="1"/>
      <c r="B34" s="30" t="s">
        <v>308</v>
      </c>
      <c r="C34" s="26">
        <f>SUM(D34:R34)</f>
        <v>13</v>
      </c>
      <c r="D34" s="12"/>
      <c r="E34" s="12"/>
      <c r="F34" s="20"/>
      <c r="G34" s="13"/>
      <c r="H34" s="13"/>
      <c r="I34" s="22"/>
      <c r="J34" s="12"/>
      <c r="K34" s="12"/>
      <c r="L34" s="20"/>
      <c r="M34" s="13">
        <v>0</v>
      </c>
      <c r="N34" s="13">
        <v>13</v>
      </c>
      <c r="O34" s="22">
        <v>0</v>
      </c>
      <c r="P34" s="12"/>
      <c r="Q34" s="12"/>
      <c r="R34" s="20"/>
      <c r="S34" s="27"/>
      <c r="T34" s="13"/>
      <c r="U34" s="24"/>
      <c r="V34" s="13"/>
      <c r="W34" s="24"/>
      <c r="X34" s="22"/>
    </row>
    <row r="35" spans="1:26" ht="15.75" customHeight="1" x14ac:dyDescent="0.25">
      <c r="A35" s="1"/>
      <c r="B35" s="17" t="s">
        <v>173</v>
      </c>
      <c r="C35" s="26">
        <f t="shared" ref="C35:C41" si="6">SUM(D35:X35)</f>
        <v>0</v>
      </c>
      <c r="D35" s="12">
        <v>0</v>
      </c>
      <c r="E35" s="12">
        <v>0</v>
      </c>
      <c r="F35" s="20">
        <v>0</v>
      </c>
      <c r="G35" s="13"/>
      <c r="H35" s="13"/>
      <c r="I35" s="22"/>
      <c r="J35" s="12"/>
      <c r="K35" s="12"/>
      <c r="L35" s="20"/>
      <c r="M35" s="13"/>
      <c r="N35" s="13"/>
      <c r="O35" s="22"/>
      <c r="P35" s="12"/>
      <c r="Q35" s="12"/>
      <c r="R35" s="20"/>
      <c r="S35" s="27"/>
      <c r="T35" s="13"/>
      <c r="U35" s="24"/>
      <c r="V35" s="13"/>
      <c r="W35" s="24"/>
      <c r="X35" s="22"/>
    </row>
    <row r="36" spans="1:26" ht="15.75" customHeight="1" x14ac:dyDescent="0.25">
      <c r="A36" s="1"/>
      <c r="B36" s="17" t="s">
        <v>309</v>
      </c>
      <c r="C36" s="26">
        <f t="shared" si="6"/>
        <v>0</v>
      </c>
      <c r="D36" s="12"/>
      <c r="E36" s="12"/>
      <c r="F36" s="20"/>
      <c r="G36" s="13">
        <v>0</v>
      </c>
      <c r="H36" s="13">
        <v>0</v>
      </c>
      <c r="I36" s="22">
        <v>0</v>
      </c>
      <c r="J36" s="12"/>
      <c r="K36" s="12"/>
      <c r="L36" s="20"/>
      <c r="M36" s="13">
        <v>0</v>
      </c>
      <c r="N36" s="13">
        <v>0</v>
      </c>
      <c r="O36" s="22">
        <v>0</v>
      </c>
      <c r="P36" s="12"/>
      <c r="Q36" s="12"/>
      <c r="R36" s="20"/>
      <c r="S36" s="27"/>
      <c r="T36" s="13"/>
      <c r="U36" s="24"/>
      <c r="V36" s="13"/>
      <c r="W36" s="24"/>
      <c r="X36" s="22"/>
    </row>
    <row r="37" spans="1:26" ht="15.75" customHeight="1" x14ac:dyDescent="0.25">
      <c r="A37" s="1"/>
      <c r="B37" s="30" t="s">
        <v>310</v>
      </c>
      <c r="C37" s="26">
        <f t="shared" si="6"/>
        <v>0</v>
      </c>
      <c r="D37" s="12"/>
      <c r="E37" s="12"/>
      <c r="F37" s="20"/>
      <c r="G37" s="13">
        <v>0</v>
      </c>
      <c r="H37" s="13">
        <v>0</v>
      </c>
      <c r="I37" s="22">
        <v>0</v>
      </c>
      <c r="J37" s="12">
        <v>0</v>
      </c>
      <c r="K37" s="12">
        <v>0</v>
      </c>
      <c r="L37" s="20">
        <v>0</v>
      </c>
      <c r="M37" s="13"/>
      <c r="N37" s="13"/>
      <c r="O37" s="22"/>
      <c r="P37" s="12"/>
      <c r="Q37" s="12"/>
      <c r="R37" s="20"/>
      <c r="S37" s="27"/>
      <c r="T37" s="13"/>
      <c r="U37" s="24"/>
      <c r="V37" s="13"/>
      <c r="W37" s="24"/>
      <c r="X37" s="22"/>
    </row>
    <row r="38" spans="1:26" ht="15.75" customHeight="1" x14ac:dyDescent="0.25">
      <c r="A38" s="1"/>
      <c r="B38" s="17" t="s">
        <v>198</v>
      </c>
      <c r="C38" s="26">
        <f t="shared" si="6"/>
        <v>0</v>
      </c>
      <c r="D38" s="12"/>
      <c r="E38" s="12"/>
      <c r="F38" s="20"/>
      <c r="G38" s="13">
        <v>0</v>
      </c>
      <c r="H38" s="13">
        <v>0</v>
      </c>
      <c r="I38" s="22">
        <v>0</v>
      </c>
      <c r="J38" s="12">
        <v>0</v>
      </c>
      <c r="K38" s="12">
        <v>0</v>
      </c>
      <c r="L38" s="20">
        <v>0</v>
      </c>
      <c r="M38" s="13">
        <v>0</v>
      </c>
      <c r="N38" s="13">
        <v>0</v>
      </c>
      <c r="O38" s="22">
        <v>0</v>
      </c>
      <c r="P38" s="12"/>
      <c r="Q38" s="12"/>
      <c r="R38" s="20"/>
      <c r="S38" s="27"/>
      <c r="T38" s="13"/>
      <c r="U38" s="24"/>
      <c r="V38" s="13"/>
      <c r="W38" s="24"/>
      <c r="X38" s="22"/>
      <c r="Y38" s="8"/>
      <c r="Z38" s="8"/>
    </row>
    <row r="39" spans="1:26" ht="15.75" customHeight="1" x14ac:dyDescent="0.25">
      <c r="A39" s="1"/>
      <c r="B39" s="30" t="s">
        <v>311</v>
      </c>
      <c r="C39" s="26">
        <f t="shared" si="6"/>
        <v>0</v>
      </c>
      <c r="D39" s="12"/>
      <c r="E39" s="12"/>
      <c r="F39" s="20"/>
      <c r="G39" s="13">
        <v>0</v>
      </c>
      <c r="H39" s="13">
        <v>0</v>
      </c>
      <c r="I39" s="22">
        <v>0</v>
      </c>
      <c r="J39" s="12"/>
      <c r="K39" s="12"/>
      <c r="L39" s="20"/>
      <c r="M39" s="13"/>
      <c r="N39" s="13"/>
      <c r="O39" s="22"/>
      <c r="P39" s="12"/>
      <c r="Q39" s="12"/>
      <c r="R39" s="20"/>
      <c r="S39" s="27"/>
      <c r="T39" s="13"/>
      <c r="U39" s="24"/>
      <c r="V39" s="13"/>
      <c r="W39" s="24"/>
      <c r="X39" s="22"/>
      <c r="Y39" s="8"/>
      <c r="Z39" s="8"/>
    </row>
    <row r="40" spans="1:26" ht="15.75" customHeight="1" x14ac:dyDescent="0.25">
      <c r="A40" s="1"/>
      <c r="B40" s="30" t="s">
        <v>312</v>
      </c>
      <c r="C40" s="26">
        <f t="shared" si="6"/>
        <v>0</v>
      </c>
      <c r="D40" s="12"/>
      <c r="E40" s="12"/>
      <c r="F40" s="20"/>
      <c r="G40" s="13"/>
      <c r="H40" s="13"/>
      <c r="I40" s="22"/>
      <c r="J40" s="12">
        <v>0</v>
      </c>
      <c r="K40" s="12">
        <v>0</v>
      </c>
      <c r="L40" s="20">
        <v>0</v>
      </c>
      <c r="M40" s="13"/>
      <c r="N40" s="13"/>
      <c r="O40" s="22"/>
      <c r="P40" s="12"/>
      <c r="Q40" s="12"/>
      <c r="R40" s="20"/>
      <c r="S40" s="27"/>
      <c r="T40" s="13"/>
      <c r="U40" s="24"/>
      <c r="V40" s="13"/>
      <c r="W40" s="24"/>
      <c r="X40" s="22"/>
      <c r="Y40" s="8"/>
      <c r="Z40" s="8"/>
    </row>
    <row r="41" spans="1:26" ht="15.75" customHeight="1" x14ac:dyDescent="0.25">
      <c r="A41" s="1"/>
      <c r="B41" s="30" t="s">
        <v>313</v>
      </c>
      <c r="C41" s="26">
        <f t="shared" si="6"/>
        <v>0</v>
      </c>
      <c r="D41" s="12"/>
      <c r="E41" s="12"/>
      <c r="F41" s="20"/>
      <c r="G41" s="13"/>
      <c r="H41" s="13"/>
      <c r="I41" s="22"/>
      <c r="J41" s="12">
        <v>0</v>
      </c>
      <c r="K41" s="12"/>
      <c r="L41" s="20"/>
      <c r="M41" s="13"/>
      <c r="N41" s="13"/>
      <c r="O41" s="22"/>
      <c r="P41" s="12"/>
      <c r="Q41" s="12"/>
      <c r="R41" s="20"/>
      <c r="S41" s="27"/>
      <c r="T41" s="13"/>
      <c r="U41" s="24"/>
      <c r="V41" s="13"/>
      <c r="W41" s="24"/>
      <c r="X41" s="22"/>
      <c r="Y41" s="8"/>
      <c r="Z41" s="8"/>
    </row>
    <row r="42" spans="1:26" ht="15.75" customHeight="1" x14ac:dyDescent="0.25">
      <c r="A42" s="1"/>
      <c r="B42" s="30" t="s">
        <v>199</v>
      </c>
      <c r="C42" s="26">
        <f t="shared" ref="C42:C45" si="7">SUM(D42:R42)</f>
        <v>0</v>
      </c>
      <c r="D42" s="12"/>
      <c r="E42" s="12"/>
      <c r="F42" s="20"/>
      <c r="G42" s="13"/>
      <c r="H42" s="13"/>
      <c r="I42" s="22"/>
      <c r="J42" s="12"/>
      <c r="K42" s="12"/>
      <c r="L42" s="20"/>
      <c r="M42" s="13">
        <v>0</v>
      </c>
      <c r="N42" s="13">
        <v>0</v>
      </c>
      <c r="O42" s="22">
        <v>0</v>
      </c>
      <c r="P42" s="12"/>
      <c r="Q42" s="12"/>
      <c r="R42" s="20"/>
      <c r="S42" s="24"/>
      <c r="T42" s="13"/>
      <c r="U42" s="24"/>
      <c r="V42" s="13"/>
      <c r="W42" s="24"/>
      <c r="X42" s="22"/>
    </row>
    <row r="43" spans="1:26" ht="15.75" customHeight="1" x14ac:dyDescent="0.25">
      <c r="A43" s="1"/>
      <c r="B43" s="30" t="s">
        <v>207</v>
      </c>
      <c r="C43" s="26">
        <f t="shared" si="7"/>
        <v>0</v>
      </c>
      <c r="D43" s="12"/>
      <c r="E43" s="12"/>
      <c r="F43" s="20"/>
      <c r="G43" s="13"/>
      <c r="H43" s="13"/>
      <c r="I43" s="22"/>
      <c r="J43" s="12"/>
      <c r="K43" s="12"/>
      <c r="L43" s="20"/>
      <c r="M43" s="13"/>
      <c r="N43" s="13"/>
      <c r="O43" s="22"/>
      <c r="P43" s="12">
        <v>0</v>
      </c>
      <c r="Q43" s="12">
        <v>0</v>
      </c>
      <c r="R43" s="20">
        <v>0</v>
      </c>
      <c r="S43" s="24"/>
      <c r="T43" s="13"/>
      <c r="U43" s="24"/>
      <c r="V43" s="13"/>
      <c r="W43" s="24"/>
      <c r="X43" s="22"/>
      <c r="Y43" s="8"/>
      <c r="Z43" s="8"/>
    </row>
    <row r="44" spans="1:26" ht="15.75" customHeight="1" x14ac:dyDescent="0.25">
      <c r="A44" s="1"/>
      <c r="B44" s="30" t="s">
        <v>314</v>
      </c>
      <c r="C44" s="26">
        <f t="shared" si="7"/>
        <v>0</v>
      </c>
      <c r="D44" s="12"/>
      <c r="E44" s="12"/>
      <c r="F44" s="20"/>
      <c r="G44" s="13"/>
      <c r="H44" s="13"/>
      <c r="I44" s="22"/>
      <c r="J44" s="12"/>
      <c r="K44" s="12"/>
      <c r="L44" s="20"/>
      <c r="M44" s="13"/>
      <c r="N44" s="13"/>
      <c r="O44" s="22"/>
      <c r="P44" s="12">
        <v>0</v>
      </c>
      <c r="Q44" s="12">
        <v>0</v>
      </c>
      <c r="R44" s="20">
        <v>0</v>
      </c>
      <c r="S44" s="24"/>
      <c r="T44" s="13"/>
      <c r="U44" s="24"/>
      <c r="V44" s="13"/>
      <c r="W44" s="24"/>
      <c r="X44" s="22"/>
      <c r="Y44" s="8"/>
      <c r="Z44" s="8"/>
    </row>
    <row r="45" spans="1:26" ht="15.75" customHeight="1" x14ac:dyDescent="0.25">
      <c r="A45" s="1"/>
      <c r="B45" s="17" t="s">
        <v>35</v>
      </c>
      <c r="C45" s="26">
        <f t="shared" si="7"/>
        <v>0</v>
      </c>
      <c r="D45" s="12"/>
      <c r="E45" s="12"/>
      <c r="F45" s="20"/>
      <c r="G45" s="13"/>
      <c r="H45" s="13"/>
      <c r="I45" s="22"/>
      <c r="J45" s="12"/>
      <c r="K45" s="12"/>
      <c r="L45" s="20"/>
      <c r="M45" s="13"/>
      <c r="N45" s="13"/>
      <c r="O45" s="22"/>
      <c r="P45" s="12"/>
      <c r="Q45" s="12"/>
      <c r="R45" s="20"/>
      <c r="S45" s="24"/>
      <c r="T45" s="13"/>
      <c r="U45" s="24"/>
      <c r="V45" s="13"/>
      <c r="W45" s="24"/>
      <c r="X45" s="22"/>
    </row>
    <row r="46" spans="1:26" ht="15.75" customHeight="1" x14ac:dyDescent="0.2"/>
    <row r="47" spans="1:26" ht="15.75" customHeight="1" x14ac:dyDescent="0.2"/>
    <row r="48" spans="1:2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3:R45" xr:uid="{00000000-0009-0000-0000-000013000000}">
    <sortState xmlns:xlrd2="http://schemas.microsoft.com/office/spreadsheetml/2017/richdata2" ref="B3:R45">
      <sortCondition descending="1" ref="C3:C45"/>
    </sortState>
  </autoFilter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L1000"/>
  <sheetViews>
    <sheetView workbookViewId="0"/>
  </sheetViews>
  <sheetFormatPr defaultColWidth="12.5703125" defaultRowHeight="15" customHeight="1" x14ac:dyDescent="0.2"/>
  <cols>
    <col min="1" max="1" width="12.7109375" customWidth="1"/>
    <col min="2" max="2" width="28.42578125" customWidth="1"/>
    <col min="3" max="3" width="12.7109375" customWidth="1"/>
    <col min="4" max="4" width="17.7109375" customWidth="1"/>
    <col min="5" max="5" width="15.42578125" customWidth="1"/>
    <col min="6" max="6" width="12.7109375" customWidth="1"/>
    <col min="7" max="7" width="19.28515625" customWidth="1"/>
    <col min="8" max="26" width="12.7109375" customWidth="1"/>
  </cols>
  <sheetData>
    <row r="1" spans="1:12" ht="27" customHeight="1" x14ac:dyDescent="0.3">
      <c r="A1" s="1"/>
      <c r="B1" s="2" t="s">
        <v>0</v>
      </c>
      <c r="C1" s="3" t="s">
        <v>1</v>
      </c>
      <c r="D1" s="80" t="s">
        <v>2</v>
      </c>
      <c r="E1" s="60" t="s">
        <v>213</v>
      </c>
      <c r="F1" s="60" t="s">
        <v>4</v>
      </c>
      <c r="G1" s="60" t="s">
        <v>315</v>
      </c>
      <c r="H1" s="61" t="s">
        <v>6</v>
      </c>
      <c r="I1" s="62"/>
      <c r="J1" s="62"/>
      <c r="K1" s="62"/>
      <c r="L1" s="61"/>
    </row>
    <row r="2" spans="1:12" ht="15.75" customHeight="1" x14ac:dyDescent="0.3">
      <c r="A2" s="4" t="s">
        <v>7</v>
      </c>
      <c r="B2" s="5"/>
      <c r="C2" s="6"/>
      <c r="D2" s="7"/>
      <c r="E2" s="7"/>
      <c r="F2" s="7"/>
      <c r="G2" s="7"/>
      <c r="H2" s="7"/>
      <c r="I2" s="7"/>
      <c r="J2" s="7"/>
      <c r="K2" s="7"/>
      <c r="L2" s="6"/>
    </row>
    <row r="3" spans="1:12" ht="15.75" customHeight="1" x14ac:dyDescent="0.25">
      <c r="A3" s="7"/>
      <c r="B3" s="5"/>
      <c r="C3" s="6"/>
      <c r="D3" s="7">
        <v>0</v>
      </c>
      <c r="E3" s="7">
        <v>0</v>
      </c>
      <c r="F3" s="7">
        <v>2</v>
      </c>
      <c r="G3" s="7">
        <v>0</v>
      </c>
      <c r="H3" s="7">
        <v>4</v>
      </c>
      <c r="I3" s="7"/>
      <c r="J3" s="7"/>
      <c r="K3" s="7"/>
      <c r="L3" s="6"/>
    </row>
    <row r="4" spans="1:12" ht="15.75" customHeight="1" x14ac:dyDescent="0.25">
      <c r="A4" s="9">
        <v>1</v>
      </c>
      <c r="B4" s="10" t="s">
        <v>243</v>
      </c>
      <c r="C4" s="26">
        <f t="shared" ref="C4:C8" si="0">SUM(D4:L4)</f>
        <v>32</v>
      </c>
      <c r="D4" s="12"/>
      <c r="E4" s="13"/>
      <c r="F4" s="12"/>
      <c r="G4" s="13"/>
      <c r="H4" s="12">
        <v>32</v>
      </c>
      <c r="I4" s="24"/>
      <c r="J4" s="13"/>
      <c r="K4" s="24"/>
      <c r="L4" s="25"/>
    </row>
    <row r="5" spans="1:12" ht="15.75" customHeight="1" x14ac:dyDescent="0.25">
      <c r="A5" s="16">
        <v>2</v>
      </c>
      <c r="B5" s="30" t="s">
        <v>257</v>
      </c>
      <c r="C5" s="26">
        <f t="shared" si="0"/>
        <v>28</v>
      </c>
      <c r="D5" s="12"/>
      <c r="E5" s="13"/>
      <c r="F5" s="12"/>
      <c r="G5" s="13"/>
      <c r="H5" s="12">
        <v>28</v>
      </c>
      <c r="I5" s="24"/>
      <c r="J5" s="13"/>
      <c r="K5" s="24"/>
      <c r="L5" s="22"/>
    </row>
    <row r="6" spans="1:12" ht="15.75" customHeight="1" x14ac:dyDescent="0.25">
      <c r="A6" s="16">
        <v>3</v>
      </c>
      <c r="B6" s="17" t="s">
        <v>244</v>
      </c>
      <c r="C6" s="26">
        <f t="shared" si="0"/>
        <v>24</v>
      </c>
      <c r="D6" s="12"/>
      <c r="E6" s="13"/>
      <c r="F6" s="12"/>
      <c r="G6" s="13"/>
      <c r="H6" s="12">
        <v>24</v>
      </c>
      <c r="I6" s="24"/>
      <c r="J6" s="13"/>
      <c r="K6" s="24"/>
      <c r="L6" s="22"/>
    </row>
    <row r="7" spans="1:12" ht="15.75" customHeight="1" x14ac:dyDescent="0.25">
      <c r="A7" s="16">
        <v>4</v>
      </c>
      <c r="B7" s="30" t="s">
        <v>316</v>
      </c>
      <c r="C7" s="26">
        <f t="shared" si="0"/>
        <v>16</v>
      </c>
      <c r="D7" s="12"/>
      <c r="E7" s="13"/>
      <c r="F7" s="12">
        <v>16</v>
      </c>
      <c r="G7" s="13"/>
      <c r="H7" s="12"/>
      <c r="I7" s="24"/>
      <c r="J7" s="13"/>
      <c r="K7" s="24"/>
      <c r="L7" s="22"/>
    </row>
    <row r="8" spans="1:12" ht="15.75" customHeight="1" x14ac:dyDescent="0.25">
      <c r="A8" s="16">
        <v>5</v>
      </c>
      <c r="B8" s="30" t="s">
        <v>192</v>
      </c>
      <c r="C8" s="26">
        <f t="shared" si="0"/>
        <v>0</v>
      </c>
      <c r="D8" s="12"/>
      <c r="E8" s="13"/>
      <c r="F8" s="12">
        <v>0</v>
      </c>
      <c r="G8" s="13"/>
      <c r="H8" s="12">
        <v>0</v>
      </c>
      <c r="I8" s="24"/>
      <c r="J8" s="13"/>
      <c r="K8" s="24"/>
      <c r="L8" s="22"/>
    </row>
    <row r="9" spans="1:12" ht="15.75" customHeight="1" x14ac:dyDescent="0.25">
      <c r="A9" s="16">
        <v>6</v>
      </c>
      <c r="B9" s="28"/>
      <c r="C9" s="26">
        <f>SUM(D9:G9)</f>
        <v>0</v>
      </c>
      <c r="D9" s="12"/>
      <c r="E9" s="13"/>
      <c r="F9" s="12"/>
      <c r="G9" s="29"/>
      <c r="H9" s="12"/>
      <c r="I9" s="24"/>
      <c r="J9" s="13"/>
      <c r="K9" s="24"/>
      <c r="L9" s="22"/>
    </row>
    <row r="10" spans="1:12" ht="15.75" customHeight="1" x14ac:dyDescent="0.25">
      <c r="A10" s="16">
        <v>7</v>
      </c>
      <c r="B10" s="17"/>
      <c r="C10" s="26">
        <f t="shared" ref="C10:C28" si="1">SUM(D10:L10)</f>
        <v>0</v>
      </c>
      <c r="D10" s="12"/>
      <c r="E10" s="13"/>
      <c r="F10" s="12"/>
      <c r="G10" s="13"/>
      <c r="H10" s="12"/>
      <c r="I10" s="24"/>
      <c r="J10" s="13"/>
      <c r="K10" s="24"/>
      <c r="L10" s="22"/>
    </row>
    <row r="11" spans="1:12" ht="15.75" customHeight="1" x14ac:dyDescent="0.25">
      <c r="A11" s="16">
        <v>8</v>
      </c>
      <c r="B11" s="17"/>
      <c r="C11" s="26">
        <f t="shared" si="1"/>
        <v>0</v>
      </c>
      <c r="D11" s="12"/>
      <c r="E11" s="13"/>
      <c r="F11" s="12"/>
      <c r="G11" s="13"/>
      <c r="H11" s="12"/>
      <c r="I11" s="24"/>
      <c r="J11" s="13"/>
      <c r="K11" s="24"/>
      <c r="L11" s="22"/>
    </row>
    <row r="12" spans="1:12" ht="15.75" customHeight="1" x14ac:dyDescent="0.25">
      <c r="A12" s="16">
        <v>9</v>
      </c>
      <c r="B12" s="17"/>
      <c r="C12" s="26">
        <f t="shared" si="1"/>
        <v>0</v>
      </c>
      <c r="D12" s="12"/>
      <c r="E12" s="13"/>
      <c r="F12" s="12"/>
      <c r="G12" s="13"/>
      <c r="H12" s="12"/>
      <c r="I12" s="24"/>
      <c r="J12" s="13"/>
      <c r="K12" s="24"/>
      <c r="L12" s="22"/>
    </row>
    <row r="13" spans="1:12" ht="15.75" customHeight="1" x14ac:dyDescent="0.25">
      <c r="A13" s="16">
        <v>10</v>
      </c>
      <c r="B13" s="17"/>
      <c r="C13" s="26">
        <f t="shared" si="1"/>
        <v>0</v>
      </c>
      <c r="D13" s="12"/>
      <c r="E13" s="13"/>
      <c r="F13" s="12"/>
      <c r="G13" s="13"/>
      <c r="H13" s="12"/>
      <c r="I13" s="24"/>
      <c r="J13" s="13"/>
      <c r="K13" s="24"/>
      <c r="L13" s="22"/>
    </row>
    <row r="14" spans="1:12" ht="15.75" customHeight="1" x14ac:dyDescent="0.25">
      <c r="A14" s="1"/>
      <c r="B14" s="28"/>
      <c r="C14" s="26">
        <f t="shared" si="1"/>
        <v>0</v>
      </c>
      <c r="D14" s="12"/>
      <c r="E14" s="13"/>
      <c r="F14" s="12"/>
      <c r="G14" s="13"/>
      <c r="H14" s="12"/>
      <c r="I14" s="24"/>
      <c r="J14" s="13"/>
      <c r="K14" s="24"/>
      <c r="L14" s="22"/>
    </row>
    <row r="15" spans="1:12" ht="15.75" customHeight="1" x14ac:dyDescent="0.25">
      <c r="A15" s="1"/>
      <c r="B15" s="28"/>
      <c r="C15" s="26">
        <f t="shared" si="1"/>
        <v>0</v>
      </c>
      <c r="D15" s="12"/>
      <c r="E15" s="13"/>
      <c r="F15" s="12"/>
      <c r="G15" s="13"/>
      <c r="H15" s="12"/>
      <c r="I15" s="24"/>
      <c r="J15" s="13"/>
      <c r="K15" s="24"/>
      <c r="L15" s="22"/>
    </row>
    <row r="16" spans="1:12" ht="15.75" customHeight="1" x14ac:dyDescent="0.25">
      <c r="A16" s="1"/>
      <c r="B16" s="17"/>
      <c r="C16" s="26">
        <f t="shared" si="1"/>
        <v>0</v>
      </c>
      <c r="D16" s="12"/>
      <c r="E16" s="13"/>
      <c r="F16" s="12"/>
      <c r="G16" s="13"/>
      <c r="H16" s="12"/>
      <c r="I16" s="24"/>
      <c r="J16" s="13"/>
      <c r="K16" s="24"/>
      <c r="L16" s="22"/>
    </row>
    <row r="17" spans="1:12" ht="15.75" customHeight="1" x14ac:dyDescent="0.25">
      <c r="A17" s="1"/>
      <c r="B17" s="28"/>
      <c r="C17" s="26">
        <f t="shared" si="1"/>
        <v>0</v>
      </c>
      <c r="D17" s="12"/>
      <c r="E17" s="13"/>
      <c r="F17" s="12"/>
      <c r="G17" s="13"/>
      <c r="H17" s="12"/>
      <c r="I17" s="24"/>
      <c r="J17" s="13"/>
      <c r="K17" s="24"/>
      <c r="L17" s="22"/>
    </row>
    <row r="18" spans="1:12" ht="15.75" customHeight="1" x14ac:dyDescent="0.25">
      <c r="A18" s="1"/>
      <c r="B18" s="17"/>
      <c r="C18" s="26">
        <f t="shared" si="1"/>
        <v>0</v>
      </c>
      <c r="D18" s="12"/>
      <c r="E18" s="13"/>
      <c r="F18" s="12"/>
      <c r="G18" s="13"/>
      <c r="H18" s="12"/>
      <c r="I18" s="24"/>
      <c r="J18" s="13"/>
      <c r="K18" s="24"/>
      <c r="L18" s="22"/>
    </row>
    <row r="19" spans="1:12" ht="15.75" customHeight="1" x14ac:dyDescent="0.25">
      <c r="A19" s="1"/>
      <c r="B19" s="17"/>
      <c r="C19" s="26">
        <f t="shared" si="1"/>
        <v>0</v>
      </c>
      <c r="D19" s="12"/>
      <c r="E19" s="13"/>
      <c r="F19" s="12"/>
      <c r="G19" s="13"/>
      <c r="H19" s="12"/>
      <c r="I19" s="24"/>
      <c r="J19" s="13"/>
      <c r="K19" s="24"/>
      <c r="L19" s="22"/>
    </row>
    <row r="20" spans="1:12" ht="15.75" customHeight="1" x14ac:dyDescent="0.25">
      <c r="A20" s="1"/>
      <c r="B20" s="17"/>
      <c r="C20" s="26">
        <f t="shared" si="1"/>
        <v>0</v>
      </c>
      <c r="D20" s="12"/>
      <c r="E20" s="13"/>
      <c r="F20" s="12"/>
      <c r="G20" s="13"/>
      <c r="H20" s="12"/>
      <c r="I20" s="24"/>
      <c r="J20" s="13"/>
      <c r="K20" s="24"/>
      <c r="L20" s="22"/>
    </row>
    <row r="21" spans="1:12" ht="15.75" customHeight="1" x14ac:dyDescent="0.25">
      <c r="A21" s="1"/>
      <c r="B21" s="28"/>
      <c r="C21" s="26">
        <f t="shared" si="1"/>
        <v>0</v>
      </c>
      <c r="D21" s="12"/>
      <c r="E21" s="13"/>
      <c r="F21" s="12"/>
      <c r="G21" s="13"/>
      <c r="H21" s="12"/>
      <c r="I21" s="24"/>
      <c r="J21" s="13"/>
      <c r="K21" s="24"/>
      <c r="L21" s="22"/>
    </row>
    <row r="22" spans="1:12" ht="15.75" customHeight="1" x14ac:dyDescent="0.25">
      <c r="A22" s="1"/>
      <c r="B22" s="17"/>
      <c r="C22" s="26">
        <f t="shared" si="1"/>
        <v>0</v>
      </c>
      <c r="D22" s="12"/>
      <c r="E22" s="13"/>
      <c r="F22" s="12"/>
      <c r="G22" s="13"/>
      <c r="H22" s="12"/>
      <c r="I22" s="24"/>
      <c r="J22" s="13"/>
      <c r="K22" s="24"/>
      <c r="L22" s="22"/>
    </row>
    <row r="23" spans="1:12" ht="15.75" customHeight="1" x14ac:dyDescent="0.25">
      <c r="A23" s="1"/>
      <c r="B23" s="17"/>
      <c r="C23" s="26">
        <f t="shared" si="1"/>
        <v>0</v>
      </c>
      <c r="D23" s="12"/>
      <c r="E23" s="13"/>
      <c r="F23" s="12"/>
      <c r="G23" s="13"/>
      <c r="H23" s="12"/>
      <c r="I23" s="24"/>
      <c r="J23" s="13"/>
      <c r="K23" s="24"/>
      <c r="L23" s="22"/>
    </row>
    <row r="24" spans="1:12" ht="15.75" customHeight="1" x14ac:dyDescent="0.25">
      <c r="A24" s="1"/>
      <c r="B24" s="17"/>
      <c r="C24" s="26">
        <f t="shared" si="1"/>
        <v>0</v>
      </c>
      <c r="D24" s="12"/>
      <c r="E24" s="13"/>
      <c r="F24" s="12"/>
      <c r="G24" s="13"/>
      <c r="H24" s="12"/>
      <c r="I24" s="24"/>
      <c r="J24" s="13"/>
      <c r="K24" s="24"/>
      <c r="L24" s="22"/>
    </row>
    <row r="25" spans="1:12" ht="15.75" customHeight="1" x14ac:dyDescent="0.25">
      <c r="A25" s="1"/>
      <c r="B25" s="17"/>
      <c r="C25" s="26">
        <f t="shared" si="1"/>
        <v>0</v>
      </c>
      <c r="D25" s="12"/>
      <c r="E25" s="13"/>
      <c r="F25" s="12"/>
      <c r="G25" s="13"/>
      <c r="H25" s="12"/>
      <c r="I25" s="24"/>
      <c r="J25" s="13"/>
      <c r="K25" s="24"/>
      <c r="L25" s="22"/>
    </row>
    <row r="26" spans="1:12" ht="15.75" customHeight="1" x14ac:dyDescent="0.25">
      <c r="A26" s="1"/>
      <c r="B26" s="17"/>
      <c r="C26" s="26">
        <f t="shared" si="1"/>
        <v>0</v>
      </c>
      <c r="D26" s="12"/>
      <c r="E26" s="13"/>
      <c r="F26" s="12"/>
      <c r="G26" s="13"/>
      <c r="H26" s="12"/>
      <c r="I26" s="24"/>
      <c r="J26" s="13"/>
      <c r="K26" s="24"/>
      <c r="L26" s="22"/>
    </row>
    <row r="27" spans="1:12" ht="15.75" customHeight="1" x14ac:dyDescent="0.25">
      <c r="A27" s="1"/>
      <c r="B27" s="17"/>
      <c r="C27" s="26">
        <f t="shared" si="1"/>
        <v>0</v>
      </c>
      <c r="D27" s="12"/>
      <c r="E27" s="13"/>
      <c r="F27" s="12"/>
      <c r="G27" s="13"/>
      <c r="H27" s="12"/>
      <c r="I27" s="24"/>
      <c r="J27" s="13"/>
      <c r="K27" s="24"/>
      <c r="L27" s="22"/>
    </row>
    <row r="28" spans="1:12" ht="15.75" customHeight="1" x14ac:dyDescent="0.25">
      <c r="A28" s="1"/>
      <c r="B28" s="17" t="s">
        <v>35</v>
      </c>
      <c r="C28" s="26">
        <f t="shared" si="1"/>
        <v>0</v>
      </c>
      <c r="D28" s="12"/>
      <c r="E28" s="13"/>
      <c r="F28" s="12"/>
      <c r="G28" s="13"/>
      <c r="H28" s="12"/>
      <c r="I28" s="24"/>
      <c r="J28" s="13"/>
      <c r="K28" s="24"/>
      <c r="L28" s="22"/>
    </row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3:E13" xr:uid="{00000000-0009-0000-0000-000014000000}">
    <sortState xmlns:xlrd2="http://schemas.microsoft.com/office/spreadsheetml/2017/richdata2" ref="B3:E13">
      <sortCondition descending="1" ref="C3:C13"/>
    </sortState>
  </autoFilter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Q1000"/>
  <sheetViews>
    <sheetView workbookViewId="0"/>
  </sheetViews>
  <sheetFormatPr defaultColWidth="12.5703125" defaultRowHeight="15" customHeight="1" x14ac:dyDescent="0.2"/>
  <cols>
    <col min="1" max="26" width="12.7109375" customWidth="1"/>
  </cols>
  <sheetData>
    <row r="1" spans="1:17" ht="15.75" customHeight="1" x14ac:dyDescent="0.3">
      <c r="A1" s="81"/>
      <c r="B1" s="82" t="s">
        <v>0</v>
      </c>
      <c r="C1" s="83" t="s">
        <v>1</v>
      </c>
      <c r="D1" s="112" t="s">
        <v>247</v>
      </c>
      <c r="E1" s="113"/>
      <c r="F1" s="113"/>
      <c r="G1" s="114"/>
      <c r="H1" s="115" t="s">
        <v>317</v>
      </c>
      <c r="I1" s="114"/>
      <c r="J1" s="115" t="s">
        <v>5</v>
      </c>
      <c r="K1" s="114"/>
      <c r="L1" s="115" t="s">
        <v>249</v>
      </c>
      <c r="M1" s="114"/>
      <c r="N1" s="115"/>
      <c r="O1" s="114"/>
      <c r="P1" s="115" t="s">
        <v>250</v>
      </c>
      <c r="Q1" s="114"/>
    </row>
    <row r="2" spans="1:17" ht="15.75" customHeight="1" x14ac:dyDescent="0.3">
      <c r="A2" s="84" t="s">
        <v>7</v>
      </c>
      <c r="B2" s="85"/>
      <c r="C2" s="7"/>
      <c r="D2" s="86"/>
      <c r="E2" s="7"/>
      <c r="F2" s="7"/>
      <c r="G2" s="6"/>
      <c r="H2" s="7"/>
      <c r="I2" s="6"/>
      <c r="J2" s="7"/>
      <c r="K2" s="6"/>
      <c r="L2" s="7"/>
      <c r="M2" s="6"/>
      <c r="N2" s="7"/>
      <c r="O2" s="6"/>
      <c r="P2" s="7"/>
      <c r="Q2" s="6"/>
    </row>
    <row r="3" spans="1:17" ht="15.75" customHeight="1" x14ac:dyDescent="0.25">
      <c r="A3" s="87"/>
      <c r="B3" s="88"/>
      <c r="C3" s="7"/>
      <c r="D3" s="86"/>
      <c r="E3" s="7"/>
      <c r="F3" s="7"/>
      <c r="G3" s="6"/>
      <c r="H3" s="7"/>
      <c r="I3" s="6"/>
      <c r="J3" s="7"/>
      <c r="K3" s="6"/>
      <c r="L3" s="7"/>
      <c r="M3" s="6"/>
      <c r="N3" s="7"/>
      <c r="O3" s="6"/>
      <c r="P3" s="7"/>
      <c r="Q3" s="6"/>
    </row>
    <row r="4" spans="1:17" ht="15.75" customHeight="1" x14ac:dyDescent="0.25">
      <c r="A4" s="52">
        <v>1</v>
      </c>
      <c r="B4" s="89"/>
      <c r="C4" s="90">
        <f t="shared" ref="C4:C18" si="0">SUM(D4:Q4)</f>
        <v>0</v>
      </c>
      <c r="D4" s="23"/>
      <c r="E4" s="40"/>
      <c r="F4" s="23"/>
      <c r="G4" s="40"/>
      <c r="H4" s="23"/>
      <c r="I4" s="91"/>
      <c r="J4" s="23"/>
      <c r="K4" s="40"/>
      <c r="L4" s="23"/>
      <c r="M4" s="40"/>
      <c r="N4" s="23"/>
      <c r="O4" s="40"/>
      <c r="P4" s="23"/>
      <c r="Q4" s="40"/>
    </row>
    <row r="5" spans="1:17" ht="15.75" customHeight="1" x14ac:dyDescent="0.25">
      <c r="A5" s="92">
        <v>2</v>
      </c>
      <c r="B5" s="89"/>
      <c r="C5" s="90">
        <f t="shared" si="0"/>
        <v>0</v>
      </c>
      <c r="D5" s="27"/>
      <c r="E5" s="20"/>
      <c r="F5" s="27"/>
      <c r="G5" s="20"/>
      <c r="H5" s="27"/>
      <c r="I5" s="93"/>
      <c r="J5" s="27"/>
      <c r="K5" s="20"/>
      <c r="L5" s="27"/>
      <c r="M5" s="20"/>
      <c r="N5" s="27"/>
      <c r="O5" s="20"/>
      <c r="P5" s="27"/>
      <c r="Q5" s="20"/>
    </row>
    <row r="6" spans="1:17" ht="15.75" customHeight="1" x14ac:dyDescent="0.25">
      <c r="A6" s="92">
        <v>3</v>
      </c>
      <c r="B6" s="89"/>
      <c r="C6" s="90">
        <f t="shared" si="0"/>
        <v>0</v>
      </c>
      <c r="D6" s="27"/>
      <c r="E6" s="20"/>
      <c r="F6" s="27"/>
      <c r="G6" s="20"/>
      <c r="H6" s="27"/>
      <c r="I6" s="93"/>
      <c r="J6" s="27"/>
      <c r="K6" s="20"/>
      <c r="L6" s="27"/>
      <c r="M6" s="20"/>
      <c r="N6" s="27"/>
      <c r="O6" s="20"/>
      <c r="P6" s="27"/>
      <c r="Q6" s="20"/>
    </row>
    <row r="7" spans="1:17" ht="15.75" customHeight="1" x14ac:dyDescent="0.25">
      <c r="A7" s="92">
        <v>4</v>
      </c>
      <c r="B7" s="89"/>
      <c r="C7" s="90">
        <f t="shared" si="0"/>
        <v>0</v>
      </c>
      <c r="D7" s="27"/>
      <c r="E7" s="20"/>
      <c r="F7" s="27"/>
      <c r="G7" s="20"/>
      <c r="H7" s="27"/>
      <c r="I7" s="93"/>
      <c r="J7" s="27"/>
      <c r="K7" s="20"/>
      <c r="L7" s="27"/>
      <c r="M7" s="20"/>
      <c r="N7" s="27"/>
      <c r="O7" s="20"/>
      <c r="P7" s="27"/>
      <c r="Q7" s="20"/>
    </row>
    <row r="8" spans="1:17" ht="15.75" customHeight="1" x14ac:dyDescent="0.25">
      <c r="A8" s="92">
        <v>5</v>
      </c>
      <c r="B8" s="89"/>
      <c r="C8" s="90">
        <f t="shared" si="0"/>
        <v>0</v>
      </c>
      <c r="D8" s="27"/>
      <c r="E8" s="20"/>
      <c r="F8" s="27"/>
      <c r="G8" s="20"/>
      <c r="H8" s="27"/>
      <c r="I8" s="93"/>
      <c r="J8" s="27"/>
      <c r="K8" s="20"/>
      <c r="L8" s="27"/>
      <c r="M8" s="20"/>
      <c r="N8" s="27"/>
      <c r="O8" s="20"/>
      <c r="P8" s="27"/>
      <c r="Q8" s="20"/>
    </row>
    <row r="9" spans="1:17" ht="15.75" customHeight="1" x14ac:dyDescent="0.25">
      <c r="A9" s="92">
        <v>6</v>
      </c>
      <c r="B9" s="89"/>
      <c r="C9" s="90">
        <f t="shared" si="0"/>
        <v>0</v>
      </c>
      <c r="D9" s="27"/>
      <c r="E9" s="20"/>
      <c r="F9" s="27"/>
      <c r="G9" s="20"/>
      <c r="H9" s="27"/>
      <c r="I9" s="93"/>
      <c r="J9" s="27"/>
      <c r="K9" s="20"/>
      <c r="L9" s="27"/>
      <c r="M9" s="20"/>
      <c r="N9" s="27"/>
      <c r="O9" s="20"/>
      <c r="P9" s="27"/>
      <c r="Q9" s="20"/>
    </row>
    <row r="10" spans="1:17" ht="15.75" customHeight="1" x14ac:dyDescent="0.25">
      <c r="A10" s="92">
        <v>7</v>
      </c>
      <c r="B10" s="89"/>
      <c r="C10" s="90">
        <f t="shared" si="0"/>
        <v>0</v>
      </c>
      <c r="D10" s="27"/>
      <c r="E10" s="20"/>
      <c r="F10" s="27"/>
      <c r="G10" s="20"/>
      <c r="H10" s="27"/>
      <c r="I10" s="93"/>
      <c r="J10" s="27"/>
      <c r="K10" s="20"/>
      <c r="L10" s="27"/>
      <c r="M10" s="20"/>
      <c r="N10" s="27"/>
      <c r="O10" s="20"/>
      <c r="P10" s="27"/>
      <c r="Q10" s="20"/>
    </row>
    <row r="11" spans="1:17" ht="15.75" customHeight="1" x14ac:dyDescent="0.25">
      <c r="A11" s="92">
        <v>8</v>
      </c>
      <c r="B11" s="89"/>
      <c r="C11" s="90">
        <f t="shared" si="0"/>
        <v>0</v>
      </c>
      <c r="D11" s="27"/>
      <c r="E11" s="20"/>
      <c r="F11" s="27"/>
      <c r="G11" s="20"/>
      <c r="H11" s="27"/>
      <c r="I11" s="93"/>
      <c r="J11" s="27"/>
      <c r="K11" s="20"/>
      <c r="L11" s="27"/>
      <c r="M11" s="20"/>
      <c r="N11" s="27"/>
      <c r="O11" s="20"/>
      <c r="P11" s="27"/>
      <c r="Q11" s="20"/>
    </row>
    <row r="12" spans="1:17" ht="15.75" customHeight="1" x14ac:dyDescent="0.25">
      <c r="A12" s="92">
        <v>9</v>
      </c>
      <c r="B12" s="89"/>
      <c r="C12" s="90">
        <f t="shared" si="0"/>
        <v>0</v>
      </c>
      <c r="D12" s="27"/>
      <c r="E12" s="20"/>
      <c r="F12" s="27"/>
      <c r="G12" s="20"/>
      <c r="H12" s="27"/>
      <c r="I12" s="93"/>
      <c r="J12" s="27"/>
      <c r="K12" s="20"/>
      <c r="L12" s="27"/>
      <c r="M12" s="20"/>
      <c r="N12" s="27"/>
      <c r="O12" s="20"/>
      <c r="P12" s="27"/>
      <c r="Q12" s="20"/>
    </row>
    <row r="13" spans="1:17" ht="15.75" customHeight="1" x14ac:dyDescent="0.25">
      <c r="A13" s="92">
        <v>10</v>
      </c>
      <c r="B13" s="89"/>
      <c r="C13" s="90">
        <f t="shared" si="0"/>
        <v>0</v>
      </c>
      <c r="D13" s="27"/>
      <c r="E13" s="20"/>
      <c r="F13" s="27"/>
      <c r="G13" s="20"/>
      <c r="H13" s="27"/>
      <c r="I13" s="93"/>
      <c r="J13" s="27"/>
      <c r="K13" s="20"/>
      <c r="L13" s="27"/>
      <c r="M13" s="20"/>
      <c r="N13" s="27"/>
      <c r="O13" s="20"/>
      <c r="P13" s="27"/>
      <c r="Q13" s="20"/>
    </row>
    <row r="14" spans="1:17" ht="15.75" customHeight="1" x14ac:dyDescent="0.25">
      <c r="A14" s="1"/>
      <c r="B14" s="94"/>
      <c r="C14" s="90">
        <f t="shared" si="0"/>
        <v>0</v>
      </c>
      <c r="D14" s="27"/>
      <c r="E14" s="20"/>
      <c r="F14" s="27"/>
      <c r="G14" s="20"/>
      <c r="H14" s="27"/>
      <c r="I14" s="93"/>
      <c r="J14" s="27"/>
      <c r="K14" s="20"/>
      <c r="L14" s="27"/>
      <c r="M14" s="20"/>
      <c r="N14" s="27"/>
      <c r="O14" s="20"/>
      <c r="P14" s="27"/>
      <c r="Q14" s="20"/>
    </row>
    <row r="15" spans="1:17" ht="15.75" customHeight="1" x14ac:dyDescent="0.25">
      <c r="A15" s="1"/>
      <c r="B15" s="94"/>
      <c r="C15" s="90">
        <f t="shared" si="0"/>
        <v>0</v>
      </c>
      <c r="D15" s="27"/>
      <c r="E15" s="20"/>
      <c r="F15" s="95"/>
      <c r="G15" s="20"/>
      <c r="H15" s="27"/>
      <c r="I15" s="93"/>
      <c r="J15" s="27"/>
      <c r="K15" s="20"/>
      <c r="L15" s="27"/>
      <c r="M15" s="20"/>
      <c r="N15" s="27"/>
      <c r="O15" s="20"/>
      <c r="P15" s="27"/>
      <c r="Q15" s="20"/>
    </row>
    <row r="16" spans="1:17" ht="15.75" customHeight="1" x14ac:dyDescent="0.25">
      <c r="A16" s="1"/>
      <c r="B16" s="5"/>
      <c r="C16" s="90">
        <f t="shared" si="0"/>
        <v>0</v>
      </c>
      <c r="D16" s="6"/>
      <c r="E16" s="20"/>
      <c r="F16" s="7"/>
      <c r="G16" s="67"/>
      <c r="H16" s="6"/>
      <c r="I16" s="96"/>
      <c r="J16" s="6"/>
      <c r="K16" s="67"/>
      <c r="L16" s="6"/>
      <c r="M16" s="67"/>
      <c r="N16" s="6"/>
      <c r="O16" s="67"/>
      <c r="P16" s="6"/>
      <c r="Q16" s="67"/>
    </row>
    <row r="17" spans="1:17" ht="15.75" customHeight="1" x14ac:dyDescent="0.25">
      <c r="A17" s="1"/>
      <c r="B17" s="97"/>
      <c r="C17" s="90">
        <f t="shared" si="0"/>
        <v>0</v>
      </c>
      <c r="D17" s="79"/>
      <c r="E17" s="20"/>
      <c r="F17" s="98"/>
      <c r="G17" s="99"/>
      <c r="H17" s="79"/>
      <c r="I17" s="100"/>
      <c r="J17" s="79"/>
      <c r="K17" s="99"/>
      <c r="L17" s="79"/>
      <c r="M17" s="99"/>
      <c r="N17" s="79"/>
      <c r="O17" s="99"/>
      <c r="P17" s="79"/>
      <c r="Q17" s="99"/>
    </row>
    <row r="18" spans="1:17" ht="15.75" customHeight="1" x14ac:dyDescent="0.25">
      <c r="A18" s="1"/>
      <c r="B18" s="101"/>
      <c r="C18" s="90">
        <f t="shared" si="0"/>
        <v>0</v>
      </c>
      <c r="D18" s="23"/>
      <c r="E18" s="20"/>
      <c r="F18" s="102"/>
      <c r="G18" s="40"/>
      <c r="H18" s="23"/>
      <c r="I18" s="91"/>
      <c r="J18" s="23"/>
      <c r="K18" s="40"/>
      <c r="L18" s="23"/>
      <c r="M18" s="40"/>
      <c r="N18" s="23"/>
      <c r="O18" s="40"/>
      <c r="P18" s="23"/>
      <c r="Q18" s="40"/>
    </row>
    <row r="19" spans="1:17" ht="15.75" customHeight="1" x14ac:dyDescent="0.25">
      <c r="A19" s="1"/>
      <c r="B19" s="7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.75" customHeight="1" x14ac:dyDescent="0.25">
      <c r="A20" s="1"/>
      <c r="B20" s="7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.75" customHeight="1" x14ac:dyDescent="0.25">
      <c r="A21" s="1"/>
      <c r="B21" s="7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.75" customHeight="1" x14ac:dyDescent="0.25">
      <c r="A22" s="1"/>
      <c r="B22" s="7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.75" customHeight="1" x14ac:dyDescent="0.25">
      <c r="A23" s="1"/>
      <c r="B23" s="7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.75" customHeight="1" x14ac:dyDescent="0.25">
      <c r="A24" s="1"/>
      <c r="B24" s="7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.75" customHeight="1" x14ac:dyDescent="0.25">
      <c r="A25" s="1"/>
      <c r="B25" s="7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.75" customHeight="1" x14ac:dyDescent="0.25">
      <c r="A26" s="1"/>
      <c r="B26" s="7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.75" customHeight="1" x14ac:dyDescent="0.25">
      <c r="A27" s="1"/>
      <c r="B27" s="7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customHeight="1" x14ac:dyDescent="0.25">
      <c r="A28" s="1"/>
      <c r="B28" s="7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.75" customHeight="1" x14ac:dyDescent="0.25">
      <c r="A29" s="1"/>
      <c r="B29" s="7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.75" customHeight="1" x14ac:dyDescent="0.25">
      <c r="A30" s="1"/>
      <c r="B30" s="7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.75" customHeight="1" x14ac:dyDescent="0.25">
      <c r="A31" s="1"/>
      <c r="B31" s="7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 x14ac:dyDescent="0.25">
      <c r="A32" s="1"/>
      <c r="B32" s="7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 x14ac:dyDescent="0.25">
      <c r="A33" s="1"/>
      <c r="B33" s="7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.75" customHeight="1" x14ac:dyDescent="0.25">
      <c r="A34" s="1"/>
      <c r="B34" s="7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.75" customHeight="1" x14ac:dyDescent="0.25">
      <c r="A35" s="1"/>
      <c r="B35" s="7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5.75" customHeight="1" x14ac:dyDescent="0.25">
      <c r="A36" s="1"/>
      <c r="B36" s="7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.75" customHeight="1" x14ac:dyDescent="0.25">
      <c r="A37" s="1"/>
      <c r="B37" s="7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.75" customHeight="1" x14ac:dyDescent="0.25">
      <c r="A38" s="1"/>
      <c r="B38" s="7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.75" customHeight="1" x14ac:dyDescent="0.25">
      <c r="A39" s="1"/>
      <c r="B39" s="7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5.75" customHeight="1" x14ac:dyDescent="0.25">
      <c r="A40" s="1"/>
      <c r="B40" s="7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5.75" customHeight="1" x14ac:dyDescent="0.25">
      <c r="A41" s="1"/>
      <c r="B41" s="7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5.75" customHeight="1" x14ac:dyDescent="0.25">
      <c r="A42" s="1"/>
      <c r="B42" s="7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5.75" customHeight="1" x14ac:dyDescent="0.25">
      <c r="A43" s="1"/>
      <c r="B43" s="7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5.75" customHeight="1" x14ac:dyDescent="0.25">
      <c r="A44" s="1"/>
      <c r="B44" s="7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5.75" customHeight="1" x14ac:dyDescent="0.25">
      <c r="A45" s="1"/>
      <c r="B45" s="7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5.75" customHeight="1" x14ac:dyDescent="0.25">
      <c r="A46" s="1"/>
      <c r="B46" s="7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5.75" customHeight="1" x14ac:dyDescent="0.25">
      <c r="A47" s="1"/>
      <c r="B47" s="7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5.75" customHeight="1" x14ac:dyDescent="0.25">
      <c r="A48" s="1"/>
      <c r="B48" s="7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5.75" customHeight="1" x14ac:dyDescent="0.25">
      <c r="A49" s="1"/>
      <c r="B49" s="7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5.75" customHeight="1" x14ac:dyDescent="0.25">
      <c r="A50" s="1"/>
      <c r="B50" s="7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5.75" customHeight="1" x14ac:dyDescent="0.25">
      <c r="A51" s="1"/>
      <c r="B51" s="7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.75" customHeight="1" x14ac:dyDescent="0.25">
      <c r="A52" s="1"/>
      <c r="B52" s="7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5.75" customHeight="1" x14ac:dyDescent="0.25">
      <c r="A53" s="1"/>
      <c r="B53" s="7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5.75" customHeight="1" x14ac:dyDescent="0.25">
      <c r="A54" s="1"/>
      <c r="B54" s="7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5.75" customHeight="1" x14ac:dyDescent="0.25">
      <c r="A55" s="1"/>
      <c r="B55" s="7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5.75" customHeight="1" x14ac:dyDescent="0.25">
      <c r="A56" s="1"/>
      <c r="B56" s="7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5.75" customHeight="1" x14ac:dyDescent="0.25">
      <c r="A57" s="1"/>
      <c r="B57" s="7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5.75" customHeight="1" x14ac:dyDescent="0.25">
      <c r="A58" s="1"/>
      <c r="B58" s="7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5.75" customHeight="1" x14ac:dyDescent="0.25">
      <c r="A59" s="1"/>
      <c r="B59" s="7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5.75" customHeight="1" x14ac:dyDescent="0.25">
      <c r="A60" s="1"/>
      <c r="B60" s="7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5.75" customHeight="1" x14ac:dyDescent="0.25">
      <c r="A61" s="1"/>
      <c r="B61" s="7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5.75" customHeight="1" x14ac:dyDescent="0.25">
      <c r="A62" s="1"/>
      <c r="B62" s="7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5.75" customHeight="1" x14ac:dyDescent="0.25">
      <c r="A63" s="1"/>
      <c r="B63" s="7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5.75" customHeight="1" x14ac:dyDescent="0.25">
      <c r="A64" s="1"/>
      <c r="B64" s="7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5.75" customHeight="1" x14ac:dyDescent="0.25">
      <c r="A65" s="1"/>
      <c r="B65" s="7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5.75" customHeight="1" x14ac:dyDescent="0.25">
      <c r="A66" s="1"/>
      <c r="B66" s="7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5.75" customHeight="1" x14ac:dyDescent="0.25">
      <c r="A67" s="1"/>
      <c r="B67" s="7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5.75" customHeight="1" x14ac:dyDescent="0.25">
      <c r="A68" s="1"/>
      <c r="B68" s="7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5.75" customHeight="1" x14ac:dyDescent="0.25">
      <c r="A69" s="1"/>
      <c r="B69" s="7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5.75" customHeight="1" x14ac:dyDescent="0.25">
      <c r="A70" s="1"/>
      <c r="B70" s="7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5.75" customHeight="1" x14ac:dyDescent="0.25">
      <c r="A71" s="1"/>
      <c r="B71" s="7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5.75" customHeight="1" x14ac:dyDescent="0.25">
      <c r="A72" s="1"/>
      <c r="B72" s="7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5.75" customHeight="1" x14ac:dyDescent="0.25">
      <c r="A73" s="1"/>
      <c r="B73" s="7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5.75" customHeight="1" x14ac:dyDescent="0.25">
      <c r="A74" s="1"/>
      <c r="B74" s="7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5.75" customHeight="1" x14ac:dyDescent="0.25">
      <c r="A75" s="1"/>
      <c r="B75" s="7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5.75" customHeight="1" x14ac:dyDescent="0.25">
      <c r="A76" s="1"/>
      <c r="B76" s="7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5.75" customHeight="1" x14ac:dyDescent="0.25">
      <c r="A77" s="1"/>
      <c r="B77" s="7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5.75" customHeight="1" x14ac:dyDescent="0.25">
      <c r="A78" s="1"/>
      <c r="B78" s="7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5.75" customHeight="1" x14ac:dyDescent="0.25">
      <c r="A79" s="1"/>
      <c r="B79" s="7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5.75" customHeight="1" x14ac:dyDescent="0.25">
      <c r="A80" s="1"/>
      <c r="B80" s="7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5.75" customHeight="1" x14ac:dyDescent="0.25">
      <c r="A81" s="1"/>
      <c r="B81" s="7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5.75" customHeight="1" x14ac:dyDescent="0.25">
      <c r="A82" s="1"/>
      <c r="B82" s="7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5.75" customHeight="1" x14ac:dyDescent="0.25">
      <c r="A83" s="1"/>
      <c r="B83" s="7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5.75" customHeight="1" x14ac:dyDescent="0.25">
      <c r="A84" s="1"/>
      <c r="B84" s="7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5.75" customHeight="1" x14ac:dyDescent="0.25">
      <c r="A85" s="1"/>
      <c r="B85" s="7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5.75" customHeight="1" x14ac:dyDescent="0.25">
      <c r="A86" s="1"/>
      <c r="B86" s="7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5.75" customHeight="1" x14ac:dyDescent="0.25">
      <c r="A87" s="1"/>
      <c r="B87" s="7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5.75" customHeight="1" x14ac:dyDescent="0.25">
      <c r="A88" s="1"/>
      <c r="B88" s="7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.75" customHeight="1" x14ac:dyDescent="0.25">
      <c r="A89" s="1"/>
      <c r="B89" s="7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5.75" customHeight="1" x14ac:dyDescent="0.25">
      <c r="A90" s="1"/>
      <c r="B90" s="7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5.75" customHeight="1" x14ac:dyDescent="0.25">
      <c r="A91" s="1"/>
      <c r="B91" s="7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5.75" customHeight="1" x14ac:dyDescent="0.25">
      <c r="A92" s="1"/>
      <c r="B92" s="7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5.75" customHeight="1" x14ac:dyDescent="0.25">
      <c r="A93" s="1"/>
      <c r="B93" s="7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5.75" customHeight="1" x14ac:dyDescent="0.25">
      <c r="A94" s="1"/>
      <c r="B94" s="7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5.75" customHeight="1" x14ac:dyDescent="0.25">
      <c r="A95" s="1"/>
      <c r="B95" s="7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5.75" customHeight="1" x14ac:dyDescent="0.25">
      <c r="A96" s="1"/>
      <c r="B96" s="7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5.75" customHeight="1" x14ac:dyDescent="0.25">
      <c r="A97" s="1"/>
      <c r="B97" s="7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5.75" customHeight="1" x14ac:dyDescent="0.25">
      <c r="A98" s="1"/>
      <c r="B98" s="7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5.75" customHeight="1" x14ac:dyDescent="0.25">
      <c r="A99" s="1"/>
      <c r="B99" s="7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5.75" customHeight="1" x14ac:dyDescent="0.25">
      <c r="A100" s="1"/>
      <c r="B100" s="7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.75" customHeight="1" x14ac:dyDescent="0.25">
      <c r="A101" s="1"/>
      <c r="B101" s="7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.75" customHeight="1" x14ac:dyDescent="0.25">
      <c r="A102" s="1"/>
      <c r="B102" s="7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.75" customHeight="1" x14ac:dyDescent="0.25">
      <c r="A103" s="1"/>
      <c r="B103" s="7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.75" customHeight="1" x14ac:dyDescent="0.25">
      <c r="A104" s="1"/>
      <c r="B104" s="7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.75" customHeight="1" x14ac:dyDescent="0.25">
      <c r="A105" s="1"/>
      <c r="B105" s="7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.75" customHeight="1" x14ac:dyDescent="0.25">
      <c r="A106" s="1"/>
      <c r="B106" s="7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.75" customHeight="1" x14ac:dyDescent="0.25">
      <c r="A107" s="1"/>
      <c r="B107" s="7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.75" customHeight="1" x14ac:dyDescent="0.25">
      <c r="A108" s="1"/>
      <c r="B108" s="7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.75" customHeight="1" x14ac:dyDescent="0.25">
      <c r="A109" s="1"/>
      <c r="B109" s="7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.75" customHeight="1" x14ac:dyDescent="0.25">
      <c r="A110" s="1"/>
      <c r="B110" s="7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.75" customHeight="1" x14ac:dyDescent="0.25">
      <c r="A111" s="1"/>
      <c r="B111" s="7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.75" customHeight="1" x14ac:dyDescent="0.25">
      <c r="A112" s="1"/>
      <c r="B112" s="7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.75" customHeight="1" x14ac:dyDescent="0.25">
      <c r="A113" s="1"/>
      <c r="B113" s="7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.75" customHeight="1" x14ac:dyDescent="0.25">
      <c r="A114" s="1"/>
      <c r="B114" s="7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5.75" customHeight="1" x14ac:dyDescent="0.25">
      <c r="A115" s="1"/>
      <c r="B115" s="7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.75" customHeight="1" x14ac:dyDescent="0.25">
      <c r="A116" s="1"/>
      <c r="B116" s="7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5.75" customHeight="1" x14ac:dyDescent="0.25">
      <c r="A117" s="1"/>
      <c r="B117" s="7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5.75" customHeight="1" x14ac:dyDescent="0.25">
      <c r="A118" s="1"/>
      <c r="B118" s="7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5.75" customHeight="1" x14ac:dyDescent="0.25">
      <c r="A119" s="1"/>
      <c r="B119" s="7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.75" customHeight="1" x14ac:dyDescent="0.25">
      <c r="A120" s="1"/>
      <c r="B120" s="7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.75" customHeight="1" x14ac:dyDescent="0.25">
      <c r="A121" s="1"/>
      <c r="B121" s="7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5.75" customHeight="1" x14ac:dyDescent="0.25">
      <c r="A122" s="1"/>
      <c r="B122" s="7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.75" customHeight="1" x14ac:dyDescent="0.25">
      <c r="A123" s="1"/>
      <c r="B123" s="7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.75" customHeight="1" x14ac:dyDescent="0.25">
      <c r="A124" s="1"/>
      <c r="B124" s="7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.75" customHeight="1" x14ac:dyDescent="0.25">
      <c r="A125" s="1"/>
      <c r="B125" s="7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.75" customHeight="1" x14ac:dyDescent="0.25">
      <c r="A126" s="1"/>
      <c r="B126" s="7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.75" customHeight="1" x14ac:dyDescent="0.25">
      <c r="A127" s="1"/>
      <c r="B127" s="7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.75" customHeight="1" x14ac:dyDescent="0.25">
      <c r="A128" s="1"/>
      <c r="B128" s="7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.75" customHeight="1" x14ac:dyDescent="0.25">
      <c r="A129" s="1"/>
      <c r="B129" s="7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.75" customHeight="1" x14ac:dyDescent="0.25">
      <c r="A130" s="1"/>
      <c r="B130" s="7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.75" customHeight="1" x14ac:dyDescent="0.25">
      <c r="A131" s="1"/>
      <c r="B131" s="7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.75" customHeight="1" x14ac:dyDescent="0.25">
      <c r="A132" s="1"/>
      <c r="B132" s="7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.75" customHeight="1" x14ac:dyDescent="0.25">
      <c r="A133" s="1"/>
      <c r="B133" s="7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5.75" customHeight="1" x14ac:dyDescent="0.25">
      <c r="A134" s="1"/>
      <c r="B134" s="7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5.75" customHeight="1" x14ac:dyDescent="0.25">
      <c r="A135" s="1"/>
      <c r="B135" s="7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5.75" customHeight="1" x14ac:dyDescent="0.25">
      <c r="A136" s="1"/>
      <c r="B136" s="7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5.75" customHeight="1" x14ac:dyDescent="0.25">
      <c r="A137" s="1"/>
      <c r="B137" s="7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.75" customHeight="1" x14ac:dyDescent="0.25">
      <c r="A138" s="1"/>
      <c r="B138" s="7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.75" customHeight="1" x14ac:dyDescent="0.25">
      <c r="A139" s="1"/>
      <c r="B139" s="7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.75" customHeight="1" x14ac:dyDescent="0.25">
      <c r="A140" s="1"/>
      <c r="B140" s="7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5.75" customHeight="1" x14ac:dyDescent="0.25">
      <c r="A141" s="1"/>
      <c r="B141" s="7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5.75" customHeight="1" x14ac:dyDescent="0.25">
      <c r="A142" s="1"/>
      <c r="B142" s="7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5.75" customHeight="1" x14ac:dyDescent="0.25">
      <c r="A143" s="1"/>
      <c r="B143" s="7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5.75" customHeight="1" x14ac:dyDescent="0.25">
      <c r="A144" s="1"/>
      <c r="B144" s="7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5.75" customHeight="1" x14ac:dyDescent="0.25">
      <c r="A145" s="1"/>
      <c r="B145" s="7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.75" customHeight="1" x14ac:dyDescent="0.25">
      <c r="A146" s="1"/>
      <c r="B146" s="7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.75" customHeight="1" x14ac:dyDescent="0.25">
      <c r="A147" s="1"/>
      <c r="B147" s="7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.75" customHeight="1" x14ac:dyDescent="0.25">
      <c r="A148" s="1"/>
      <c r="B148" s="7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.75" customHeight="1" x14ac:dyDescent="0.25">
      <c r="A149" s="1"/>
      <c r="B149" s="7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.75" customHeight="1" x14ac:dyDescent="0.25">
      <c r="A150" s="1"/>
      <c r="B150" s="7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.75" customHeight="1" x14ac:dyDescent="0.25">
      <c r="A151" s="1"/>
      <c r="B151" s="7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.75" customHeight="1" x14ac:dyDescent="0.25">
      <c r="A152" s="1"/>
      <c r="B152" s="7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.75" customHeight="1" x14ac:dyDescent="0.25">
      <c r="A153" s="1"/>
      <c r="B153" s="7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.75" customHeight="1" x14ac:dyDescent="0.25">
      <c r="A154" s="1"/>
      <c r="B154" s="7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.75" customHeight="1" x14ac:dyDescent="0.25">
      <c r="A155" s="1"/>
      <c r="B155" s="7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.75" customHeight="1" x14ac:dyDescent="0.25">
      <c r="A156" s="1"/>
      <c r="B156" s="7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.75" customHeight="1" x14ac:dyDescent="0.25">
      <c r="A157" s="1"/>
      <c r="B157" s="7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.75" customHeight="1" x14ac:dyDescent="0.25">
      <c r="A158" s="1"/>
      <c r="B158" s="7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.75" customHeight="1" x14ac:dyDescent="0.25">
      <c r="A159" s="1"/>
      <c r="B159" s="7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5.75" customHeight="1" x14ac:dyDescent="0.25">
      <c r="A160" s="1"/>
      <c r="B160" s="7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5.75" customHeight="1" x14ac:dyDescent="0.25">
      <c r="A161" s="1"/>
      <c r="B161" s="7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.75" customHeight="1" x14ac:dyDescent="0.25">
      <c r="A162" s="1"/>
      <c r="B162" s="7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.75" customHeight="1" x14ac:dyDescent="0.25">
      <c r="A163" s="1"/>
      <c r="B163" s="7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5.75" customHeight="1" x14ac:dyDescent="0.25">
      <c r="A164" s="1"/>
      <c r="B164" s="7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5.75" customHeight="1" x14ac:dyDescent="0.25">
      <c r="A165" s="1"/>
      <c r="B165" s="7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5.75" customHeight="1" x14ac:dyDescent="0.25">
      <c r="A166" s="1"/>
      <c r="B166" s="7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5.75" customHeight="1" x14ac:dyDescent="0.25">
      <c r="A167" s="1"/>
      <c r="B167" s="7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5.75" customHeight="1" x14ac:dyDescent="0.25">
      <c r="A168" s="1"/>
      <c r="B168" s="7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5.75" customHeight="1" x14ac:dyDescent="0.25">
      <c r="A169" s="1"/>
      <c r="B169" s="7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5.75" customHeight="1" x14ac:dyDescent="0.25">
      <c r="A170" s="1"/>
      <c r="B170" s="7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5.75" customHeight="1" x14ac:dyDescent="0.25">
      <c r="A171" s="1"/>
      <c r="B171" s="7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5.75" customHeight="1" x14ac:dyDescent="0.25">
      <c r="A172" s="1"/>
      <c r="B172" s="7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5.75" customHeight="1" x14ac:dyDescent="0.25">
      <c r="A173" s="1"/>
      <c r="B173" s="7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5.75" customHeight="1" x14ac:dyDescent="0.25">
      <c r="A174" s="1"/>
      <c r="B174" s="7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5.75" customHeight="1" x14ac:dyDescent="0.25">
      <c r="A175" s="1"/>
      <c r="B175" s="7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5.75" customHeight="1" x14ac:dyDescent="0.25">
      <c r="A176" s="1"/>
      <c r="B176" s="7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5.75" customHeight="1" x14ac:dyDescent="0.25">
      <c r="A177" s="1"/>
      <c r="B177" s="7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5.75" customHeight="1" x14ac:dyDescent="0.25">
      <c r="A178" s="1"/>
      <c r="B178" s="7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5.75" customHeight="1" x14ac:dyDescent="0.25">
      <c r="A179" s="1"/>
      <c r="B179" s="7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5.75" customHeight="1" x14ac:dyDescent="0.25">
      <c r="A180" s="1"/>
      <c r="B180" s="7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5.75" customHeight="1" x14ac:dyDescent="0.25">
      <c r="A181" s="1"/>
      <c r="B181" s="7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5.75" customHeight="1" x14ac:dyDescent="0.25">
      <c r="A182" s="1"/>
      <c r="B182" s="7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5.75" customHeight="1" x14ac:dyDescent="0.25">
      <c r="A183" s="1"/>
      <c r="B183" s="7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5.75" customHeight="1" x14ac:dyDescent="0.25">
      <c r="A184" s="1"/>
      <c r="B184" s="7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5.75" customHeight="1" x14ac:dyDescent="0.25">
      <c r="A185" s="1"/>
      <c r="B185" s="7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5.75" customHeight="1" x14ac:dyDescent="0.25">
      <c r="A186" s="1"/>
      <c r="B186" s="7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5.75" customHeight="1" x14ac:dyDescent="0.25">
      <c r="A187" s="1"/>
      <c r="B187" s="7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5.75" customHeight="1" x14ac:dyDescent="0.25">
      <c r="A188" s="1"/>
      <c r="B188" s="7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5.75" customHeight="1" x14ac:dyDescent="0.25">
      <c r="A189" s="1"/>
      <c r="B189" s="7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5.75" customHeight="1" x14ac:dyDescent="0.25">
      <c r="A190" s="1"/>
      <c r="B190" s="7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5.75" customHeight="1" x14ac:dyDescent="0.25">
      <c r="A191" s="1"/>
      <c r="B191" s="7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5.75" customHeight="1" x14ac:dyDescent="0.25">
      <c r="A192" s="1"/>
      <c r="B192" s="7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.75" customHeight="1" x14ac:dyDescent="0.25">
      <c r="A193" s="1"/>
      <c r="B193" s="7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.75" customHeight="1" x14ac:dyDescent="0.25">
      <c r="A194" s="1"/>
      <c r="B194" s="7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.75" customHeight="1" x14ac:dyDescent="0.25">
      <c r="A195" s="1"/>
      <c r="B195" s="7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5.75" customHeight="1" x14ac:dyDescent="0.25">
      <c r="A196" s="1"/>
      <c r="B196" s="7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5.75" customHeight="1" x14ac:dyDescent="0.25">
      <c r="A197" s="1"/>
      <c r="B197" s="7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5.75" customHeight="1" x14ac:dyDescent="0.25">
      <c r="A198" s="1"/>
      <c r="B198" s="7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5.75" customHeight="1" x14ac:dyDescent="0.25">
      <c r="A199" s="1"/>
      <c r="B199" s="7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5.75" customHeight="1" x14ac:dyDescent="0.25">
      <c r="A200" s="1"/>
      <c r="B200" s="7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5.75" customHeight="1" x14ac:dyDescent="0.25">
      <c r="A201" s="1"/>
      <c r="B201" s="7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5.75" customHeight="1" x14ac:dyDescent="0.25">
      <c r="A202" s="1"/>
      <c r="B202" s="7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5.75" customHeight="1" x14ac:dyDescent="0.25">
      <c r="A203" s="1"/>
      <c r="B203" s="7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5.75" customHeight="1" x14ac:dyDescent="0.25">
      <c r="A204" s="1"/>
      <c r="B204" s="7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.75" customHeight="1" x14ac:dyDescent="0.25">
      <c r="A205" s="1"/>
      <c r="B205" s="7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5.75" customHeight="1" x14ac:dyDescent="0.25">
      <c r="A206" s="1"/>
      <c r="B206" s="7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5.75" customHeight="1" x14ac:dyDescent="0.25">
      <c r="A207" s="1"/>
      <c r="B207" s="7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5.75" customHeight="1" x14ac:dyDescent="0.25">
      <c r="A208" s="1"/>
      <c r="B208" s="7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5.75" customHeight="1" x14ac:dyDescent="0.25">
      <c r="A209" s="1"/>
      <c r="B209" s="7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5.75" customHeight="1" x14ac:dyDescent="0.25">
      <c r="A210" s="1"/>
      <c r="B210" s="7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5.75" customHeight="1" x14ac:dyDescent="0.25">
      <c r="A211" s="1"/>
      <c r="B211" s="7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5.75" customHeight="1" x14ac:dyDescent="0.25">
      <c r="A212" s="1"/>
      <c r="B212" s="7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5.75" customHeight="1" x14ac:dyDescent="0.25">
      <c r="A213" s="1"/>
      <c r="B213" s="7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5.75" customHeight="1" x14ac:dyDescent="0.25">
      <c r="A214" s="1"/>
      <c r="B214" s="7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5.75" customHeight="1" x14ac:dyDescent="0.25">
      <c r="A215" s="1"/>
      <c r="B215" s="7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5.75" customHeight="1" x14ac:dyDescent="0.25">
      <c r="A216" s="1"/>
      <c r="B216" s="7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5.75" customHeight="1" x14ac:dyDescent="0.25">
      <c r="A217" s="1"/>
      <c r="B217" s="7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5.75" customHeight="1" x14ac:dyDescent="0.25">
      <c r="A218" s="1"/>
      <c r="B218" s="7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5.75" customHeight="1" x14ac:dyDescent="0.25">
      <c r="A219" s="1"/>
      <c r="B219" s="7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5.75" customHeight="1" x14ac:dyDescent="0.25">
      <c r="A220" s="1"/>
      <c r="B220" s="7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5.75" customHeight="1" x14ac:dyDescent="0.2"/>
    <row r="222" spans="1:17" ht="15.75" customHeight="1" x14ac:dyDescent="0.2"/>
    <row r="223" spans="1:17" ht="15.75" customHeight="1" x14ac:dyDescent="0.2"/>
    <row r="224" spans="1:17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1:Q1"/>
    <mergeCell ref="D1:G1"/>
    <mergeCell ref="H1:I1"/>
    <mergeCell ref="J1:K1"/>
    <mergeCell ref="L1:M1"/>
    <mergeCell ref="N1:O1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N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4.28515625" customWidth="1"/>
    <col min="3" max="3" width="12.7109375" customWidth="1"/>
    <col min="4" max="4" width="17.42578125" customWidth="1"/>
    <col min="5" max="5" width="16" customWidth="1"/>
    <col min="6" max="6" width="12.7109375" customWidth="1"/>
    <col min="7" max="7" width="19.28515625" customWidth="1"/>
    <col min="8" max="26" width="12.7109375" customWidth="1"/>
  </cols>
  <sheetData>
    <row r="1" spans="1:14" ht="15.75" customHeight="1" x14ac:dyDescent="0.3">
      <c r="A1" s="1"/>
      <c r="B1" s="2" t="s">
        <v>0</v>
      </c>
      <c r="C1" s="3" t="s">
        <v>1</v>
      </c>
      <c r="D1" s="80" t="s">
        <v>2</v>
      </c>
      <c r="E1" s="60" t="s">
        <v>213</v>
      </c>
      <c r="F1" s="60" t="s">
        <v>4</v>
      </c>
      <c r="G1" s="60" t="s">
        <v>315</v>
      </c>
      <c r="H1" s="61" t="s">
        <v>6</v>
      </c>
      <c r="I1" s="109"/>
      <c r="J1" s="106"/>
      <c r="K1" s="106"/>
      <c r="L1" s="106"/>
      <c r="M1" s="106"/>
      <c r="N1" s="107"/>
    </row>
    <row r="2" spans="1:14" ht="15.75" customHeight="1" x14ac:dyDescent="0.3">
      <c r="A2" s="4" t="s">
        <v>7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6"/>
    </row>
    <row r="3" spans="1:14" ht="15.75" customHeight="1" x14ac:dyDescent="0.25">
      <c r="A3" s="7"/>
      <c r="B3" s="5"/>
      <c r="C3" s="6"/>
      <c r="D3" s="7">
        <v>4</v>
      </c>
      <c r="E3" s="7">
        <v>3</v>
      </c>
      <c r="F3" s="7">
        <v>4</v>
      </c>
      <c r="G3" s="7">
        <v>3</v>
      </c>
      <c r="H3" s="7">
        <v>5</v>
      </c>
      <c r="I3" s="7"/>
      <c r="J3" s="7"/>
      <c r="K3" s="7"/>
      <c r="L3" s="7"/>
      <c r="M3" s="7"/>
      <c r="N3" s="6"/>
    </row>
    <row r="4" spans="1:14" ht="15.75" customHeight="1" x14ac:dyDescent="0.25">
      <c r="A4" s="9">
        <v>1</v>
      </c>
      <c r="B4" s="10" t="s">
        <v>318</v>
      </c>
      <c r="C4" s="26">
        <f t="shared" ref="C4:C11" si="0">SUM(D4:N4)</f>
        <v>112</v>
      </c>
      <c r="D4" s="12">
        <f>6*4</f>
        <v>24</v>
      </c>
      <c r="E4" s="13">
        <v>0</v>
      </c>
      <c r="F4" s="12">
        <v>24</v>
      </c>
      <c r="G4" s="13">
        <v>24</v>
      </c>
      <c r="H4" s="12">
        <v>40</v>
      </c>
      <c r="I4" s="23"/>
      <c r="J4" s="13"/>
      <c r="K4" s="24"/>
      <c r="L4" s="13"/>
      <c r="M4" s="24"/>
      <c r="N4" s="25"/>
    </row>
    <row r="5" spans="1:14" ht="15.75" customHeight="1" x14ac:dyDescent="0.25">
      <c r="A5" s="16">
        <v>2</v>
      </c>
      <c r="B5" s="17" t="s">
        <v>319</v>
      </c>
      <c r="C5" s="26">
        <f t="shared" si="0"/>
        <v>77</v>
      </c>
      <c r="D5" s="12">
        <v>0</v>
      </c>
      <c r="E5" s="13">
        <v>24</v>
      </c>
      <c r="F5" s="12">
        <v>32</v>
      </c>
      <c r="G5" s="13">
        <v>21</v>
      </c>
      <c r="H5" s="12"/>
      <c r="I5" s="27"/>
      <c r="J5" s="13"/>
      <c r="K5" s="24"/>
      <c r="L5" s="13"/>
      <c r="M5" s="24"/>
      <c r="N5" s="22"/>
    </row>
    <row r="6" spans="1:14" ht="15.75" customHeight="1" x14ac:dyDescent="0.25">
      <c r="A6" s="16">
        <v>3</v>
      </c>
      <c r="B6" s="17" t="s">
        <v>320</v>
      </c>
      <c r="C6" s="26">
        <f t="shared" si="0"/>
        <v>48</v>
      </c>
      <c r="D6" s="12"/>
      <c r="E6" s="13">
        <v>0</v>
      </c>
      <c r="F6" s="12">
        <v>28</v>
      </c>
      <c r="G6" s="13">
        <v>0</v>
      </c>
      <c r="H6" s="12">
        <v>20</v>
      </c>
      <c r="I6" s="27"/>
      <c r="J6" s="13"/>
      <c r="K6" s="24"/>
      <c r="L6" s="13"/>
      <c r="M6" s="24"/>
      <c r="N6" s="22"/>
    </row>
    <row r="7" spans="1:14" ht="15.75" customHeight="1" x14ac:dyDescent="0.25">
      <c r="A7" s="16">
        <v>4</v>
      </c>
      <c r="B7" s="30" t="s">
        <v>276</v>
      </c>
      <c r="C7" s="26">
        <f t="shared" si="0"/>
        <v>35</v>
      </c>
      <c r="D7" s="12"/>
      <c r="E7" s="13"/>
      <c r="F7" s="12"/>
      <c r="G7" s="13"/>
      <c r="H7" s="12">
        <v>35</v>
      </c>
      <c r="I7" s="27"/>
      <c r="J7" s="13"/>
      <c r="K7" s="24"/>
      <c r="L7" s="13"/>
      <c r="M7" s="24"/>
      <c r="N7" s="22"/>
    </row>
    <row r="8" spans="1:14" ht="15.75" customHeight="1" x14ac:dyDescent="0.25">
      <c r="A8" s="16">
        <v>5</v>
      </c>
      <c r="B8" s="30" t="s">
        <v>294</v>
      </c>
      <c r="C8" s="26">
        <f t="shared" si="0"/>
        <v>32</v>
      </c>
      <c r="D8" s="12">
        <f>4*8</f>
        <v>32</v>
      </c>
      <c r="E8" s="13"/>
      <c r="F8" s="12"/>
      <c r="G8" s="13"/>
      <c r="H8" s="12"/>
      <c r="I8" s="27"/>
      <c r="J8" s="13"/>
      <c r="K8" s="24"/>
      <c r="L8" s="13"/>
      <c r="M8" s="24"/>
      <c r="N8" s="22"/>
    </row>
    <row r="9" spans="1:14" ht="15.75" customHeight="1" x14ac:dyDescent="0.25">
      <c r="A9" s="16">
        <v>6</v>
      </c>
      <c r="B9" s="17" t="s">
        <v>172</v>
      </c>
      <c r="C9" s="26">
        <f t="shared" si="0"/>
        <v>30</v>
      </c>
      <c r="D9" s="12"/>
      <c r="E9" s="13"/>
      <c r="F9" s="12"/>
      <c r="G9" s="13"/>
      <c r="H9" s="12">
        <v>30</v>
      </c>
      <c r="I9" s="27"/>
      <c r="J9" s="13"/>
      <c r="K9" s="24"/>
      <c r="L9" s="13"/>
      <c r="M9" s="24"/>
      <c r="N9" s="22"/>
    </row>
    <row r="10" spans="1:14" ht="15.75" customHeight="1" x14ac:dyDescent="0.25">
      <c r="A10" s="16">
        <v>7</v>
      </c>
      <c r="B10" s="17" t="s">
        <v>289</v>
      </c>
      <c r="C10" s="26">
        <f t="shared" si="0"/>
        <v>28</v>
      </c>
      <c r="D10" s="12">
        <f>7*4</f>
        <v>28</v>
      </c>
      <c r="E10" s="13"/>
      <c r="F10" s="12"/>
      <c r="G10" s="13"/>
      <c r="H10" s="12"/>
      <c r="I10" s="27"/>
      <c r="J10" s="13"/>
      <c r="K10" s="24"/>
      <c r="L10" s="13"/>
      <c r="M10" s="24"/>
      <c r="N10" s="22"/>
    </row>
    <row r="11" spans="1:14" ht="15.75" customHeight="1" x14ac:dyDescent="0.25">
      <c r="A11" s="16">
        <v>8</v>
      </c>
      <c r="B11" s="30" t="s">
        <v>321</v>
      </c>
      <c r="C11" s="26">
        <f t="shared" si="0"/>
        <v>25</v>
      </c>
      <c r="D11" s="12"/>
      <c r="E11" s="13"/>
      <c r="F11" s="12"/>
      <c r="G11" s="13"/>
      <c r="H11" s="12">
        <v>25</v>
      </c>
      <c r="I11" s="27"/>
      <c r="J11" s="13"/>
      <c r="K11" s="24"/>
      <c r="L11" s="13"/>
      <c r="M11" s="24"/>
      <c r="N11" s="22"/>
    </row>
    <row r="12" spans="1:14" ht="15.75" customHeight="1" x14ac:dyDescent="0.25">
      <c r="A12" s="16">
        <v>9</v>
      </c>
      <c r="B12" s="30" t="s">
        <v>322</v>
      </c>
      <c r="C12" s="26">
        <f>SUM(D12:G12)</f>
        <v>0</v>
      </c>
      <c r="D12" s="12"/>
      <c r="E12" s="13"/>
      <c r="F12" s="12">
        <v>0</v>
      </c>
      <c r="G12" s="29"/>
      <c r="H12" s="12"/>
      <c r="I12" s="27"/>
      <c r="J12" s="13"/>
      <c r="K12" s="24"/>
      <c r="L12" s="13"/>
      <c r="M12" s="24"/>
      <c r="N12" s="22"/>
    </row>
    <row r="13" spans="1:14" ht="15.75" customHeight="1" x14ac:dyDescent="0.25">
      <c r="A13" s="16">
        <v>10</v>
      </c>
      <c r="B13" s="30" t="s">
        <v>323</v>
      </c>
      <c r="C13" s="26">
        <f t="shared" ref="C13:C28" si="1">SUM(D13:N13)</f>
        <v>0</v>
      </c>
      <c r="D13" s="12"/>
      <c r="E13" s="13"/>
      <c r="F13" s="12"/>
      <c r="G13" s="13"/>
      <c r="H13" s="12"/>
      <c r="I13" s="27"/>
      <c r="J13" s="13"/>
      <c r="K13" s="24"/>
      <c r="L13" s="13"/>
      <c r="M13" s="24"/>
      <c r="N13" s="22"/>
    </row>
    <row r="14" spans="1:14" ht="15.75" customHeight="1" x14ac:dyDescent="0.25">
      <c r="A14" s="1"/>
      <c r="B14" s="28"/>
      <c r="C14" s="26">
        <f t="shared" si="1"/>
        <v>0</v>
      </c>
      <c r="D14" s="12"/>
      <c r="E14" s="13"/>
      <c r="F14" s="12"/>
      <c r="G14" s="13"/>
      <c r="H14" s="12"/>
      <c r="I14" s="27"/>
      <c r="J14" s="13"/>
      <c r="K14" s="24"/>
      <c r="L14" s="13"/>
      <c r="M14" s="24"/>
      <c r="N14" s="22"/>
    </row>
    <row r="15" spans="1:14" ht="15.75" customHeight="1" x14ac:dyDescent="0.25">
      <c r="A15" s="1"/>
      <c r="B15" s="28"/>
      <c r="C15" s="26">
        <f t="shared" si="1"/>
        <v>0</v>
      </c>
      <c r="D15" s="12"/>
      <c r="E15" s="13"/>
      <c r="F15" s="12"/>
      <c r="G15" s="13"/>
      <c r="H15" s="12"/>
      <c r="I15" s="27"/>
      <c r="J15" s="13"/>
      <c r="K15" s="24"/>
      <c r="L15" s="13"/>
      <c r="M15" s="24"/>
      <c r="N15" s="22"/>
    </row>
    <row r="16" spans="1:14" ht="15.75" customHeight="1" x14ac:dyDescent="0.25">
      <c r="A16" s="1"/>
      <c r="B16" s="17"/>
      <c r="C16" s="26">
        <f t="shared" si="1"/>
        <v>0</v>
      </c>
      <c r="D16" s="12"/>
      <c r="E16" s="13"/>
      <c r="F16" s="12"/>
      <c r="G16" s="13"/>
      <c r="H16" s="12"/>
      <c r="I16" s="27"/>
      <c r="J16" s="13"/>
      <c r="K16" s="24"/>
      <c r="L16" s="13"/>
      <c r="M16" s="24"/>
      <c r="N16" s="22"/>
    </row>
    <row r="17" spans="1:14" ht="15.75" customHeight="1" x14ac:dyDescent="0.25">
      <c r="A17" s="1"/>
      <c r="B17" s="28"/>
      <c r="C17" s="26">
        <f t="shared" si="1"/>
        <v>0</v>
      </c>
      <c r="D17" s="12"/>
      <c r="E17" s="13"/>
      <c r="F17" s="12"/>
      <c r="G17" s="13"/>
      <c r="H17" s="12"/>
      <c r="I17" s="27"/>
      <c r="J17" s="13"/>
      <c r="K17" s="24"/>
      <c r="L17" s="13"/>
      <c r="M17" s="24"/>
      <c r="N17" s="22"/>
    </row>
    <row r="18" spans="1:14" ht="15.75" customHeight="1" x14ac:dyDescent="0.25">
      <c r="A18" s="1"/>
      <c r="B18" s="17"/>
      <c r="C18" s="26">
        <f t="shared" si="1"/>
        <v>0</v>
      </c>
      <c r="D18" s="12"/>
      <c r="E18" s="13"/>
      <c r="F18" s="12"/>
      <c r="G18" s="13"/>
      <c r="H18" s="12"/>
      <c r="I18" s="27"/>
      <c r="J18" s="13"/>
      <c r="K18" s="24"/>
      <c r="L18" s="13"/>
      <c r="M18" s="24"/>
      <c r="N18" s="22"/>
    </row>
    <row r="19" spans="1:14" ht="15.75" customHeight="1" x14ac:dyDescent="0.25">
      <c r="A19" s="1"/>
      <c r="B19" s="17"/>
      <c r="C19" s="26">
        <f t="shared" si="1"/>
        <v>0</v>
      </c>
      <c r="D19" s="12"/>
      <c r="E19" s="13"/>
      <c r="F19" s="12"/>
      <c r="G19" s="13"/>
      <c r="H19" s="12"/>
      <c r="I19" s="27"/>
      <c r="J19" s="13"/>
      <c r="K19" s="24"/>
      <c r="L19" s="13"/>
      <c r="M19" s="24"/>
      <c r="N19" s="22"/>
    </row>
    <row r="20" spans="1:14" ht="15.75" customHeight="1" x14ac:dyDescent="0.25">
      <c r="A20" s="1"/>
      <c r="B20" s="17"/>
      <c r="C20" s="26">
        <f t="shared" si="1"/>
        <v>0</v>
      </c>
      <c r="D20" s="12"/>
      <c r="E20" s="13"/>
      <c r="F20" s="12"/>
      <c r="G20" s="13"/>
      <c r="H20" s="12"/>
      <c r="I20" s="27"/>
      <c r="J20" s="13"/>
      <c r="K20" s="24"/>
      <c r="L20" s="13"/>
      <c r="M20" s="24"/>
      <c r="N20" s="22"/>
    </row>
    <row r="21" spans="1:14" ht="15.75" customHeight="1" x14ac:dyDescent="0.25">
      <c r="A21" s="1"/>
      <c r="B21" s="28"/>
      <c r="C21" s="26">
        <f t="shared" si="1"/>
        <v>0</v>
      </c>
      <c r="D21" s="12"/>
      <c r="E21" s="13"/>
      <c r="F21" s="12"/>
      <c r="G21" s="13"/>
      <c r="H21" s="12"/>
      <c r="I21" s="27"/>
      <c r="J21" s="13"/>
      <c r="K21" s="24"/>
      <c r="L21" s="13"/>
      <c r="M21" s="24"/>
      <c r="N21" s="22"/>
    </row>
    <row r="22" spans="1:14" ht="15.75" customHeight="1" x14ac:dyDescent="0.25">
      <c r="A22" s="1"/>
      <c r="B22" s="17"/>
      <c r="C22" s="26">
        <f t="shared" si="1"/>
        <v>0</v>
      </c>
      <c r="D22" s="12"/>
      <c r="E22" s="13"/>
      <c r="F22" s="12"/>
      <c r="G22" s="13"/>
      <c r="H22" s="12"/>
      <c r="I22" s="27"/>
      <c r="J22" s="13"/>
      <c r="K22" s="24"/>
      <c r="L22" s="13"/>
      <c r="M22" s="24"/>
      <c r="N22" s="22"/>
    </row>
    <row r="23" spans="1:14" ht="15.75" customHeight="1" x14ac:dyDescent="0.25">
      <c r="A23" s="1"/>
      <c r="B23" s="17"/>
      <c r="C23" s="26">
        <f t="shared" si="1"/>
        <v>0</v>
      </c>
      <c r="D23" s="12"/>
      <c r="E23" s="13"/>
      <c r="F23" s="12"/>
      <c r="G23" s="13"/>
      <c r="H23" s="12"/>
      <c r="I23" s="27"/>
      <c r="J23" s="13"/>
      <c r="K23" s="24"/>
      <c r="L23" s="13"/>
      <c r="M23" s="24"/>
      <c r="N23" s="22"/>
    </row>
    <row r="24" spans="1:14" ht="15.75" customHeight="1" x14ac:dyDescent="0.25">
      <c r="A24" s="1"/>
      <c r="B24" s="17"/>
      <c r="C24" s="26">
        <f t="shared" si="1"/>
        <v>0</v>
      </c>
      <c r="D24" s="12"/>
      <c r="E24" s="13"/>
      <c r="F24" s="12"/>
      <c r="G24" s="13"/>
      <c r="H24" s="12"/>
      <c r="I24" s="27"/>
      <c r="J24" s="13"/>
      <c r="K24" s="24"/>
      <c r="L24" s="13"/>
      <c r="M24" s="24"/>
      <c r="N24" s="22"/>
    </row>
    <row r="25" spans="1:14" ht="15.75" customHeight="1" x14ac:dyDescent="0.25">
      <c r="A25" s="1"/>
      <c r="B25" s="17"/>
      <c r="C25" s="26">
        <f t="shared" si="1"/>
        <v>0</v>
      </c>
      <c r="D25" s="12"/>
      <c r="E25" s="13"/>
      <c r="F25" s="12"/>
      <c r="G25" s="13"/>
      <c r="H25" s="12"/>
      <c r="I25" s="27"/>
      <c r="J25" s="13"/>
      <c r="K25" s="24"/>
      <c r="L25" s="13"/>
      <c r="M25" s="24"/>
      <c r="N25" s="22"/>
    </row>
    <row r="26" spans="1:14" ht="15.75" customHeight="1" x14ac:dyDescent="0.25">
      <c r="A26" s="1"/>
      <c r="B26" s="17"/>
      <c r="C26" s="26">
        <f t="shared" si="1"/>
        <v>0</v>
      </c>
      <c r="D26" s="12"/>
      <c r="E26" s="13"/>
      <c r="F26" s="12"/>
      <c r="G26" s="13"/>
      <c r="H26" s="12"/>
      <c r="I26" s="27"/>
      <c r="J26" s="13"/>
      <c r="K26" s="24"/>
      <c r="L26" s="13"/>
      <c r="M26" s="24"/>
      <c r="N26" s="22"/>
    </row>
    <row r="27" spans="1:14" ht="15.75" customHeight="1" x14ac:dyDescent="0.25">
      <c r="A27" s="1"/>
      <c r="B27" s="17"/>
      <c r="C27" s="26">
        <f t="shared" si="1"/>
        <v>0</v>
      </c>
      <c r="D27" s="12"/>
      <c r="E27" s="13"/>
      <c r="F27" s="12"/>
      <c r="G27" s="13"/>
      <c r="H27" s="12"/>
      <c r="I27" s="24"/>
      <c r="J27" s="13"/>
      <c r="K27" s="24"/>
      <c r="L27" s="13"/>
      <c r="M27" s="24"/>
      <c r="N27" s="22"/>
    </row>
    <row r="28" spans="1:14" ht="15.75" customHeight="1" x14ac:dyDescent="0.25">
      <c r="A28" s="1"/>
      <c r="B28" s="17" t="s">
        <v>35</v>
      </c>
      <c r="C28" s="26">
        <f t="shared" si="1"/>
        <v>0</v>
      </c>
      <c r="D28" s="12"/>
      <c r="E28" s="13"/>
      <c r="F28" s="12"/>
      <c r="G28" s="13"/>
      <c r="H28" s="12"/>
      <c r="I28" s="24"/>
      <c r="J28" s="13"/>
      <c r="K28" s="24"/>
      <c r="L28" s="13"/>
      <c r="M28" s="24"/>
      <c r="N28" s="2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40EC5405-3B08-4807-A182-F2F3A27836D2}" filter="1" showAutoFilter="1">
      <pageMargins left="0.7" right="0.7" top="0.75" bottom="0.75" header="0.3" footer="0.3"/>
      <autoFilter ref="B3:E22" xr:uid="{C0A334C1-760E-4961-9DED-007EE4D16C52}">
        <sortState xmlns:xlrd2="http://schemas.microsoft.com/office/spreadsheetml/2017/richdata2" ref="B3:E22">
          <sortCondition descending="1" ref="C3:C22"/>
        </sortState>
      </autoFilter>
      <extLst>
        <ext uri="GoogleSheetsCustomDataVersion1">
          <go:sheetsCustomData xmlns:go="http://customooxmlschemas.google.com/" filterViewId="942225728"/>
        </ext>
      </extLst>
    </customSheetView>
    <customSheetView guid="{78E76335-25F4-4DB3-8F10-A5203EA687ED}" filter="1" showAutoFilter="1">
      <pageMargins left="0.7" right="0.7" top="0.75" bottom="0.75" header="0.3" footer="0.3"/>
      <autoFilter ref="B3:E18" xr:uid="{970E82F8-98AA-47E7-9A3C-B07006B26082}">
        <sortState xmlns:xlrd2="http://schemas.microsoft.com/office/spreadsheetml/2017/richdata2" ref="B3:E18">
          <sortCondition descending="1" ref="C3:C18"/>
        </sortState>
      </autoFilter>
      <extLst>
        <ext uri="GoogleSheetsCustomDataVersion1">
          <go:sheetsCustomData xmlns:go="http://customooxmlschemas.google.com/" filterViewId="1632637676"/>
        </ext>
      </extLst>
    </customSheetView>
  </customSheetViews>
  <mergeCells count="1">
    <mergeCell ref="I1:N1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N1000"/>
  <sheetViews>
    <sheetView workbookViewId="0"/>
  </sheetViews>
  <sheetFormatPr defaultColWidth="12.5703125" defaultRowHeight="15" customHeight="1" x14ac:dyDescent="0.2"/>
  <cols>
    <col min="1" max="1" width="12.7109375" customWidth="1"/>
    <col min="2" max="2" width="19.7109375" customWidth="1"/>
    <col min="3" max="3" width="12.7109375" customWidth="1"/>
    <col min="4" max="4" width="17.28515625" customWidth="1"/>
    <col min="5" max="5" width="15.85546875" customWidth="1"/>
    <col min="6" max="6" width="12.7109375" customWidth="1"/>
    <col min="7" max="7" width="19.28515625" customWidth="1"/>
    <col min="8" max="26" width="12.7109375" customWidth="1"/>
  </cols>
  <sheetData>
    <row r="1" spans="1:14" ht="15.75" customHeight="1" x14ac:dyDescent="0.3">
      <c r="A1" s="1"/>
      <c r="B1" s="2" t="s">
        <v>0</v>
      </c>
      <c r="C1" s="3" t="s">
        <v>1</v>
      </c>
      <c r="D1" s="80" t="s">
        <v>2</v>
      </c>
      <c r="E1" s="60" t="s">
        <v>213</v>
      </c>
      <c r="F1" s="60" t="s">
        <v>4</v>
      </c>
      <c r="G1" s="60" t="s">
        <v>315</v>
      </c>
      <c r="H1" s="61" t="s">
        <v>6</v>
      </c>
      <c r="I1" s="109"/>
      <c r="J1" s="106"/>
      <c r="K1" s="106"/>
      <c r="L1" s="106"/>
      <c r="M1" s="106"/>
      <c r="N1" s="107"/>
    </row>
    <row r="2" spans="1:14" ht="15.75" customHeight="1" x14ac:dyDescent="0.3">
      <c r="A2" s="4" t="s">
        <v>7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6"/>
    </row>
    <row r="3" spans="1:14" ht="15.75" customHeight="1" x14ac:dyDescent="0.25">
      <c r="A3" s="7"/>
      <c r="B3" s="5"/>
      <c r="C3" s="6"/>
      <c r="D3" s="7">
        <v>4</v>
      </c>
      <c r="E3" s="7">
        <v>3</v>
      </c>
      <c r="F3" s="7">
        <v>3</v>
      </c>
      <c r="G3" s="7">
        <v>2</v>
      </c>
      <c r="H3" s="7">
        <v>5</v>
      </c>
      <c r="I3" s="7"/>
      <c r="J3" s="7"/>
      <c r="K3" s="7"/>
      <c r="L3" s="7"/>
      <c r="M3" s="7"/>
      <c r="N3" s="6"/>
    </row>
    <row r="4" spans="1:14" ht="15.75" customHeight="1" x14ac:dyDescent="0.25">
      <c r="A4" s="9">
        <v>1</v>
      </c>
      <c r="B4" s="10" t="s">
        <v>236</v>
      </c>
      <c r="C4" s="26">
        <f t="shared" ref="C4:C10" si="0">SUM(D4:N4)</f>
        <v>115</v>
      </c>
      <c r="D4" s="12">
        <f>8*D3</f>
        <v>32</v>
      </c>
      <c r="E4" s="13">
        <v>24</v>
      </c>
      <c r="F4" s="12">
        <v>24</v>
      </c>
      <c r="G4" s="13"/>
      <c r="H4" s="12">
        <v>35</v>
      </c>
      <c r="I4" s="23"/>
      <c r="J4" s="13"/>
      <c r="K4" s="24"/>
      <c r="L4" s="13"/>
      <c r="M4" s="24"/>
      <c r="N4" s="25"/>
    </row>
    <row r="5" spans="1:14" ht="15.75" customHeight="1" x14ac:dyDescent="0.25">
      <c r="A5" s="16">
        <v>2</v>
      </c>
      <c r="B5" s="30" t="s">
        <v>237</v>
      </c>
      <c r="C5" s="26">
        <f t="shared" si="0"/>
        <v>62</v>
      </c>
      <c r="D5" s="12">
        <v>20</v>
      </c>
      <c r="E5" s="13">
        <v>21</v>
      </c>
      <c r="F5" s="12">
        <v>21</v>
      </c>
      <c r="G5" s="13"/>
      <c r="H5" s="12"/>
      <c r="I5" s="27"/>
      <c r="J5" s="13"/>
      <c r="K5" s="24"/>
      <c r="L5" s="13"/>
      <c r="M5" s="24"/>
      <c r="N5" s="22"/>
    </row>
    <row r="6" spans="1:14" ht="15.75" customHeight="1" x14ac:dyDescent="0.25">
      <c r="A6" s="16">
        <v>3</v>
      </c>
      <c r="B6" s="30" t="s">
        <v>276</v>
      </c>
      <c r="C6" s="26">
        <f t="shared" si="0"/>
        <v>40</v>
      </c>
      <c r="D6" s="12"/>
      <c r="E6" s="13"/>
      <c r="F6" s="12"/>
      <c r="G6" s="13"/>
      <c r="H6" s="12">
        <v>40</v>
      </c>
      <c r="I6" s="27"/>
      <c r="J6" s="13"/>
      <c r="K6" s="24"/>
      <c r="L6" s="13"/>
      <c r="M6" s="24"/>
      <c r="N6" s="22"/>
    </row>
    <row r="7" spans="1:14" ht="15.75" customHeight="1" x14ac:dyDescent="0.25">
      <c r="A7" s="16">
        <v>4</v>
      </c>
      <c r="B7" s="17" t="s">
        <v>240</v>
      </c>
      <c r="C7" s="26">
        <f t="shared" si="0"/>
        <v>39</v>
      </c>
      <c r="D7" s="12"/>
      <c r="E7" s="13"/>
      <c r="F7" s="12"/>
      <c r="G7" s="13">
        <v>14</v>
      </c>
      <c r="H7" s="12">
        <v>25</v>
      </c>
      <c r="I7" s="27"/>
      <c r="J7" s="13"/>
      <c r="K7" s="24"/>
      <c r="L7" s="13"/>
      <c r="M7" s="24"/>
      <c r="N7" s="22"/>
    </row>
    <row r="8" spans="1:14" ht="15.75" customHeight="1" x14ac:dyDescent="0.25">
      <c r="A8" s="16">
        <v>5</v>
      </c>
      <c r="B8" s="30" t="s">
        <v>239</v>
      </c>
      <c r="C8" s="26">
        <f t="shared" si="0"/>
        <v>30</v>
      </c>
      <c r="D8" s="12"/>
      <c r="E8" s="13"/>
      <c r="F8" s="12"/>
      <c r="G8" s="13"/>
      <c r="H8" s="12">
        <v>30</v>
      </c>
      <c r="I8" s="27"/>
      <c r="J8" s="13"/>
      <c r="K8" s="24"/>
      <c r="L8" s="13"/>
      <c r="M8" s="24"/>
      <c r="N8" s="22"/>
    </row>
    <row r="9" spans="1:14" ht="15.75" customHeight="1" x14ac:dyDescent="0.25">
      <c r="A9" s="16">
        <v>6</v>
      </c>
      <c r="B9" s="30" t="s">
        <v>241</v>
      </c>
      <c r="C9" s="26">
        <f t="shared" si="0"/>
        <v>28</v>
      </c>
      <c r="D9" s="12">
        <v>28</v>
      </c>
      <c r="E9" s="13"/>
      <c r="F9" s="12"/>
      <c r="G9" s="13"/>
      <c r="H9" s="12"/>
      <c r="I9" s="27"/>
      <c r="J9" s="13"/>
      <c r="K9" s="24"/>
      <c r="L9" s="13"/>
      <c r="M9" s="24"/>
      <c r="N9" s="22"/>
    </row>
    <row r="10" spans="1:14" ht="15.75" customHeight="1" x14ac:dyDescent="0.25">
      <c r="A10" s="16">
        <v>7</v>
      </c>
      <c r="B10" s="17" t="s">
        <v>235</v>
      </c>
      <c r="C10" s="26">
        <f t="shared" si="0"/>
        <v>24</v>
      </c>
      <c r="D10" s="12">
        <v>24</v>
      </c>
      <c r="E10" s="13"/>
      <c r="F10" s="12"/>
      <c r="G10" s="13"/>
      <c r="H10" s="12"/>
      <c r="I10" s="27"/>
      <c r="J10" s="13"/>
      <c r="K10" s="24"/>
      <c r="L10" s="13"/>
      <c r="M10" s="24"/>
      <c r="N10" s="22"/>
    </row>
    <row r="11" spans="1:14" ht="15.75" customHeight="1" x14ac:dyDescent="0.25">
      <c r="A11" s="16">
        <v>8</v>
      </c>
      <c r="B11" s="30" t="s">
        <v>324</v>
      </c>
      <c r="C11" s="26">
        <f>SUM(D11:G11)</f>
        <v>18</v>
      </c>
      <c r="D11" s="12"/>
      <c r="E11" s="13"/>
      <c r="F11" s="12">
        <v>18</v>
      </c>
      <c r="G11" s="13"/>
      <c r="H11" s="12"/>
      <c r="I11" s="27"/>
      <c r="J11" s="13"/>
      <c r="K11" s="24"/>
      <c r="L11" s="13"/>
      <c r="M11" s="24"/>
      <c r="N11" s="22"/>
    </row>
    <row r="12" spans="1:14" ht="15.75" customHeight="1" x14ac:dyDescent="0.25">
      <c r="A12" s="16">
        <v>9</v>
      </c>
      <c r="B12" s="17" t="s">
        <v>238</v>
      </c>
      <c r="C12" s="26">
        <f t="shared" ref="C12:C27" si="1">SUM(D12:N12)</f>
        <v>16</v>
      </c>
      <c r="D12" s="12"/>
      <c r="E12" s="13"/>
      <c r="F12" s="12"/>
      <c r="G12" s="13">
        <v>16</v>
      </c>
      <c r="H12" s="12"/>
      <c r="I12" s="27"/>
      <c r="J12" s="13"/>
      <c r="K12" s="24"/>
      <c r="L12" s="13"/>
      <c r="M12" s="24"/>
      <c r="N12" s="22"/>
    </row>
    <row r="13" spans="1:14" ht="15.75" customHeight="1" x14ac:dyDescent="0.25">
      <c r="A13" s="16">
        <v>10</v>
      </c>
      <c r="B13" s="17" t="s">
        <v>172</v>
      </c>
      <c r="C13" s="26">
        <f t="shared" si="1"/>
        <v>0</v>
      </c>
      <c r="D13" s="12"/>
      <c r="E13" s="13">
        <v>0</v>
      </c>
      <c r="F13" s="12"/>
      <c r="G13" s="29"/>
      <c r="H13" s="12"/>
      <c r="I13" s="27"/>
      <c r="J13" s="13"/>
      <c r="K13" s="24"/>
      <c r="L13" s="13"/>
      <c r="M13" s="24"/>
      <c r="N13" s="22"/>
    </row>
    <row r="14" spans="1:14" ht="15.75" customHeight="1" x14ac:dyDescent="0.25">
      <c r="A14" s="1"/>
      <c r="B14" s="28" t="s">
        <v>182</v>
      </c>
      <c r="C14" s="26">
        <f t="shared" si="1"/>
        <v>0</v>
      </c>
      <c r="D14" s="12"/>
      <c r="E14" s="13"/>
      <c r="F14" s="12"/>
      <c r="G14" s="13"/>
      <c r="H14" s="12">
        <v>0</v>
      </c>
      <c r="I14" s="27"/>
      <c r="J14" s="13"/>
      <c r="K14" s="24"/>
      <c r="L14" s="13"/>
      <c r="M14" s="24"/>
      <c r="N14" s="22"/>
    </row>
    <row r="15" spans="1:14" ht="15.75" customHeight="1" x14ac:dyDescent="0.25">
      <c r="A15" s="1"/>
      <c r="B15" s="28"/>
      <c r="C15" s="26">
        <f t="shared" si="1"/>
        <v>0</v>
      </c>
      <c r="D15" s="12"/>
      <c r="E15" s="13"/>
      <c r="F15" s="12"/>
      <c r="G15" s="13"/>
      <c r="H15" s="12"/>
      <c r="I15" s="27"/>
      <c r="J15" s="13"/>
      <c r="K15" s="24"/>
      <c r="L15" s="13"/>
      <c r="M15" s="24"/>
      <c r="N15" s="22"/>
    </row>
    <row r="16" spans="1:14" ht="15.75" customHeight="1" x14ac:dyDescent="0.25">
      <c r="A16" s="1"/>
      <c r="B16" s="17"/>
      <c r="C16" s="26">
        <f t="shared" si="1"/>
        <v>0</v>
      </c>
      <c r="D16" s="12"/>
      <c r="E16" s="13"/>
      <c r="F16" s="12"/>
      <c r="G16" s="13"/>
      <c r="H16" s="12"/>
      <c r="I16" s="27"/>
      <c r="J16" s="13"/>
      <c r="K16" s="24"/>
      <c r="L16" s="13"/>
      <c r="M16" s="24"/>
      <c r="N16" s="22"/>
    </row>
    <row r="17" spans="1:14" ht="15.75" customHeight="1" x14ac:dyDescent="0.25">
      <c r="A17" s="1"/>
      <c r="B17" s="28"/>
      <c r="C17" s="26">
        <f t="shared" si="1"/>
        <v>0</v>
      </c>
      <c r="D17" s="12"/>
      <c r="E17" s="13"/>
      <c r="F17" s="12"/>
      <c r="G17" s="13"/>
      <c r="H17" s="12"/>
      <c r="I17" s="27"/>
      <c r="J17" s="13"/>
      <c r="K17" s="24"/>
      <c r="L17" s="13"/>
      <c r="M17" s="24"/>
      <c r="N17" s="22"/>
    </row>
    <row r="18" spans="1:14" ht="15.75" customHeight="1" x14ac:dyDescent="0.25">
      <c r="A18" s="1"/>
      <c r="B18" s="17"/>
      <c r="C18" s="26">
        <f t="shared" si="1"/>
        <v>0</v>
      </c>
      <c r="D18" s="12"/>
      <c r="E18" s="13"/>
      <c r="F18" s="12"/>
      <c r="G18" s="13"/>
      <c r="H18" s="12"/>
      <c r="I18" s="27"/>
      <c r="J18" s="13"/>
      <c r="K18" s="24"/>
      <c r="L18" s="13"/>
      <c r="M18" s="24"/>
      <c r="N18" s="22"/>
    </row>
    <row r="19" spans="1:14" ht="15.75" customHeight="1" x14ac:dyDescent="0.25">
      <c r="A19" s="1"/>
      <c r="B19" s="17"/>
      <c r="C19" s="26">
        <f t="shared" si="1"/>
        <v>0</v>
      </c>
      <c r="D19" s="12"/>
      <c r="E19" s="13"/>
      <c r="F19" s="12"/>
      <c r="G19" s="13"/>
      <c r="H19" s="12"/>
      <c r="I19" s="27"/>
      <c r="J19" s="13"/>
      <c r="K19" s="24"/>
      <c r="L19" s="13"/>
      <c r="M19" s="24"/>
      <c r="N19" s="22"/>
    </row>
    <row r="20" spans="1:14" ht="15.75" customHeight="1" x14ac:dyDescent="0.25">
      <c r="A20" s="1"/>
      <c r="B20" s="17"/>
      <c r="C20" s="26">
        <f t="shared" si="1"/>
        <v>0</v>
      </c>
      <c r="D20" s="12"/>
      <c r="E20" s="13"/>
      <c r="F20" s="12"/>
      <c r="G20" s="13"/>
      <c r="H20" s="12"/>
      <c r="I20" s="27"/>
      <c r="J20" s="13"/>
      <c r="K20" s="24"/>
      <c r="L20" s="13"/>
      <c r="M20" s="24"/>
      <c r="N20" s="22"/>
    </row>
    <row r="21" spans="1:14" ht="15.75" customHeight="1" x14ac:dyDescent="0.25">
      <c r="A21" s="1"/>
      <c r="B21" s="28"/>
      <c r="C21" s="26">
        <f t="shared" si="1"/>
        <v>0</v>
      </c>
      <c r="D21" s="12"/>
      <c r="E21" s="13"/>
      <c r="F21" s="12"/>
      <c r="G21" s="13"/>
      <c r="H21" s="12"/>
      <c r="I21" s="27"/>
      <c r="J21" s="13"/>
      <c r="K21" s="24"/>
      <c r="L21" s="13"/>
      <c r="M21" s="24"/>
      <c r="N21" s="22"/>
    </row>
    <row r="22" spans="1:14" ht="15.75" customHeight="1" x14ac:dyDescent="0.25">
      <c r="A22" s="1"/>
      <c r="B22" s="17"/>
      <c r="C22" s="26">
        <f t="shared" si="1"/>
        <v>0</v>
      </c>
      <c r="D22" s="12"/>
      <c r="E22" s="13"/>
      <c r="F22" s="12"/>
      <c r="G22" s="13"/>
      <c r="H22" s="12"/>
      <c r="I22" s="27"/>
      <c r="J22" s="13"/>
      <c r="K22" s="24"/>
      <c r="L22" s="13"/>
      <c r="M22" s="24"/>
      <c r="N22" s="22"/>
    </row>
    <row r="23" spans="1:14" ht="15.75" customHeight="1" x14ac:dyDescent="0.25">
      <c r="A23" s="1"/>
      <c r="B23" s="17"/>
      <c r="C23" s="26">
        <f t="shared" si="1"/>
        <v>0</v>
      </c>
      <c r="D23" s="12"/>
      <c r="E23" s="13"/>
      <c r="F23" s="12"/>
      <c r="G23" s="13"/>
      <c r="H23" s="12"/>
      <c r="I23" s="27"/>
      <c r="J23" s="13"/>
      <c r="K23" s="24"/>
      <c r="L23" s="13"/>
      <c r="M23" s="24"/>
      <c r="N23" s="22"/>
    </row>
    <row r="24" spans="1:14" ht="15.75" customHeight="1" x14ac:dyDescent="0.25">
      <c r="A24" s="1"/>
      <c r="B24" s="17"/>
      <c r="C24" s="26">
        <f t="shared" si="1"/>
        <v>0</v>
      </c>
      <c r="D24" s="12"/>
      <c r="E24" s="13"/>
      <c r="F24" s="12"/>
      <c r="G24" s="13"/>
      <c r="H24" s="12"/>
      <c r="I24" s="27"/>
      <c r="J24" s="13"/>
      <c r="K24" s="24"/>
      <c r="L24" s="13"/>
      <c r="M24" s="24"/>
      <c r="N24" s="22"/>
    </row>
    <row r="25" spans="1:14" ht="15.75" customHeight="1" x14ac:dyDescent="0.25">
      <c r="A25" s="1"/>
      <c r="B25" s="17"/>
      <c r="C25" s="26">
        <f t="shared" si="1"/>
        <v>0</v>
      </c>
      <c r="D25" s="12"/>
      <c r="E25" s="13"/>
      <c r="F25" s="12"/>
      <c r="G25" s="13"/>
      <c r="H25" s="12"/>
      <c r="I25" s="27"/>
      <c r="J25" s="13"/>
      <c r="K25" s="24"/>
      <c r="L25" s="13"/>
      <c r="M25" s="24"/>
      <c r="N25" s="22"/>
    </row>
    <row r="26" spans="1:14" ht="15.75" customHeight="1" x14ac:dyDescent="0.25">
      <c r="A26" s="1"/>
      <c r="B26" s="17"/>
      <c r="C26" s="26">
        <f t="shared" si="1"/>
        <v>0</v>
      </c>
      <c r="D26" s="12"/>
      <c r="E26" s="13"/>
      <c r="F26" s="12"/>
      <c r="G26" s="13"/>
      <c r="H26" s="12"/>
      <c r="I26" s="27"/>
      <c r="J26" s="13"/>
      <c r="K26" s="24"/>
      <c r="L26" s="13"/>
      <c r="M26" s="24"/>
      <c r="N26" s="22"/>
    </row>
    <row r="27" spans="1:14" ht="15.75" customHeight="1" x14ac:dyDescent="0.25">
      <c r="A27" s="1"/>
      <c r="B27" s="17"/>
      <c r="C27" s="26">
        <f t="shared" si="1"/>
        <v>0</v>
      </c>
      <c r="D27" s="12"/>
      <c r="E27" s="13"/>
      <c r="F27" s="12"/>
      <c r="G27" s="13"/>
      <c r="H27" s="12"/>
      <c r="I27" s="24"/>
      <c r="J27" s="13"/>
      <c r="K27" s="24"/>
      <c r="L27" s="13"/>
      <c r="M27" s="24"/>
      <c r="N27" s="22"/>
    </row>
    <row r="28" spans="1:14" ht="15.75" customHeight="1" x14ac:dyDescent="0.25">
      <c r="A28" s="1"/>
      <c r="B28" s="17" t="s">
        <v>35</v>
      </c>
      <c r="C28" s="26"/>
      <c r="D28" s="12"/>
      <c r="E28" s="13"/>
      <c r="F28" s="12"/>
      <c r="G28" s="13"/>
      <c r="H28" s="12"/>
      <c r="I28" s="24"/>
      <c r="J28" s="13"/>
      <c r="K28" s="24"/>
      <c r="L28" s="13"/>
      <c r="M28" s="24"/>
      <c r="N28" s="2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3:H3" xr:uid="{00000000-0009-0000-0000-000017000000}"/>
  <mergeCells count="1">
    <mergeCell ref="I1:N1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N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1.7109375" customWidth="1"/>
    <col min="3" max="3" width="12.7109375" customWidth="1"/>
    <col min="4" max="4" width="17.28515625" customWidth="1"/>
    <col min="5" max="5" width="16.42578125" customWidth="1"/>
    <col min="6" max="6" width="12.7109375" customWidth="1"/>
    <col min="7" max="7" width="19.28515625" customWidth="1"/>
    <col min="8" max="26" width="12.7109375" customWidth="1"/>
  </cols>
  <sheetData>
    <row r="1" spans="1:14" ht="15.75" customHeight="1" x14ac:dyDescent="0.3">
      <c r="A1" s="1"/>
      <c r="B1" s="2" t="s">
        <v>0</v>
      </c>
      <c r="C1" s="3" t="s">
        <v>1</v>
      </c>
      <c r="D1" s="80" t="s">
        <v>2</v>
      </c>
      <c r="E1" s="60" t="s">
        <v>213</v>
      </c>
      <c r="F1" s="60" t="s">
        <v>4</v>
      </c>
      <c r="G1" s="60" t="s">
        <v>315</v>
      </c>
      <c r="H1" s="61" t="s">
        <v>6</v>
      </c>
      <c r="I1" s="109"/>
      <c r="J1" s="106"/>
      <c r="K1" s="106"/>
      <c r="L1" s="106"/>
      <c r="M1" s="106"/>
      <c r="N1" s="107"/>
    </row>
    <row r="2" spans="1:14" ht="15.75" customHeight="1" x14ac:dyDescent="0.3">
      <c r="A2" s="4" t="s">
        <v>7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6"/>
    </row>
    <row r="3" spans="1:14" ht="15.75" customHeight="1" x14ac:dyDescent="0.25">
      <c r="A3" s="7"/>
      <c r="B3" s="5"/>
      <c r="C3" s="6"/>
      <c r="D3" s="7">
        <v>2</v>
      </c>
      <c r="E3" s="7">
        <v>3</v>
      </c>
      <c r="F3" s="7">
        <v>6</v>
      </c>
      <c r="G3" s="7">
        <v>7</v>
      </c>
      <c r="H3" s="7">
        <v>8</v>
      </c>
      <c r="I3" s="7"/>
      <c r="J3" s="7"/>
      <c r="K3" s="7"/>
      <c r="L3" s="7"/>
      <c r="M3" s="7"/>
      <c r="N3" s="6"/>
    </row>
    <row r="4" spans="1:14" ht="15.75" customHeight="1" x14ac:dyDescent="0.25">
      <c r="A4" s="9">
        <v>1</v>
      </c>
      <c r="B4" s="10" t="s">
        <v>103</v>
      </c>
      <c r="C4" s="26">
        <f t="shared" ref="C4:C8" si="0">SUM(D4:N4)</f>
        <v>147</v>
      </c>
      <c r="D4" s="12"/>
      <c r="E4" s="13">
        <v>24</v>
      </c>
      <c r="F4" s="12">
        <v>24</v>
      </c>
      <c r="G4" s="13">
        <v>35</v>
      </c>
      <c r="H4" s="12">
        <v>64</v>
      </c>
      <c r="I4" s="23"/>
      <c r="J4" s="13"/>
      <c r="K4" s="24"/>
      <c r="L4" s="13"/>
      <c r="M4" s="24"/>
      <c r="N4" s="25"/>
    </row>
    <row r="5" spans="1:14" ht="15.75" customHeight="1" x14ac:dyDescent="0.25">
      <c r="A5" s="16">
        <v>2</v>
      </c>
      <c r="B5" s="17" t="s">
        <v>109</v>
      </c>
      <c r="C5" s="26">
        <f t="shared" si="0"/>
        <v>135</v>
      </c>
      <c r="D5" s="12"/>
      <c r="E5" s="13"/>
      <c r="F5" s="12">
        <v>30</v>
      </c>
      <c r="G5" s="29">
        <v>49</v>
      </c>
      <c r="H5" s="12">
        <v>56</v>
      </c>
      <c r="I5" s="27"/>
      <c r="J5" s="13"/>
      <c r="K5" s="24"/>
      <c r="L5" s="13"/>
      <c r="M5" s="24"/>
      <c r="N5" s="22"/>
    </row>
    <row r="6" spans="1:14" ht="15.75" customHeight="1" x14ac:dyDescent="0.25">
      <c r="A6" s="16">
        <v>3</v>
      </c>
      <c r="B6" s="17" t="s">
        <v>58</v>
      </c>
      <c r="C6" s="26">
        <f t="shared" si="0"/>
        <v>106</v>
      </c>
      <c r="D6" s="12">
        <v>16</v>
      </c>
      <c r="E6" s="13"/>
      <c r="F6" s="12"/>
      <c r="G6" s="13">
        <v>42</v>
      </c>
      <c r="H6" s="12">
        <v>48</v>
      </c>
      <c r="I6" s="27"/>
      <c r="J6" s="13"/>
      <c r="K6" s="24"/>
      <c r="L6" s="13"/>
      <c r="M6" s="24"/>
      <c r="N6" s="22"/>
    </row>
    <row r="7" spans="1:14" ht="15.75" customHeight="1" x14ac:dyDescent="0.25">
      <c r="A7" s="16">
        <v>4</v>
      </c>
      <c r="B7" s="17" t="s">
        <v>325</v>
      </c>
      <c r="C7" s="26">
        <f t="shared" si="0"/>
        <v>98</v>
      </c>
      <c r="D7" s="12"/>
      <c r="E7" s="13"/>
      <c r="F7" s="12">
        <v>42</v>
      </c>
      <c r="G7" s="13">
        <v>56</v>
      </c>
      <c r="H7" s="12">
        <v>0</v>
      </c>
      <c r="I7" s="27"/>
      <c r="J7" s="13"/>
      <c r="K7" s="24"/>
      <c r="L7" s="13"/>
      <c r="M7" s="24"/>
      <c r="N7" s="22"/>
    </row>
    <row r="8" spans="1:14" ht="15.75" customHeight="1" x14ac:dyDescent="0.25">
      <c r="A8" s="16">
        <v>5</v>
      </c>
      <c r="B8" s="17" t="s">
        <v>326</v>
      </c>
      <c r="C8" s="26">
        <f t="shared" si="0"/>
        <v>90</v>
      </c>
      <c r="D8" s="12"/>
      <c r="E8" s="13"/>
      <c r="F8" s="12">
        <v>36</v>
      </c>
      <c r="G8" s="13">
        <v>14</v>
      </c>
      <c r="H8" s="12">
        <v>40</v>
      </c>
      <c r="I8" s="27"/>
      <c r="J8" s="13"/>
      <c r="K8" s="24"/>
      <c r="L8" s="13"/>
      <c r="M8" s="24"/>
      <c r="N8" s="22"/>
    </row>
    <row r="9" spans="1:14" ht="15.75" customHeight="1" x14ac:dyDescent="0.25">
      <c r="A9" s="16">
        <v>6</v>
      </c>
      <c r="B9" s="103" t="s">
        <v>111</v>
      </c>
      <c r="C9" s="26">
        <f>SUM(D9:G9)</f>
        <v>69</v>
      </c>
      <c r="D9" s="12"/>
      <c r="E9" s="13"/>
      <c r="F9" s="12">
        <v>48</v>
      </c>
      <c r="G9" s="13">
        <v>21</v>
      </c>
      <c r="H9" s="12">
        <v>24</v>
      </c>
      <c r="I9" s="27"/>
      <c r="J9" s="13"/>
      <c r="K9" s="24"/>
      <c r="L9" s="13"/>
      <c r="M9" s="24"/>
      <c r="N9" s="22"/>
    </row>
    <row r="10" spans="1:14" ht="15.75" customHeight="1" x14ac:dyDescent="0.25">
      <c r="A10" s="16">
        <v>7</v>
      </c>
      <c r="B10" s="103" t="s">
        <v>104</v>
      </c>
      <c r="C10" s="26">
        <f t="shared" ref="C10:C27" si="1">SUM(D10:N10)</f>
        <v>67</v>
      </c>
      <c r="D10" s="12"/>
      <c r="E10" s="13">
        <v>21</v>
      </c>
      <c r="F10" s="12">
        <v>18</v>
      </c>
      <c r="G10" s="13">
        <v>28</v>
      </c>
      <c r="H10" s="12"/>
      <c r="I10" s="27"/>
      <c r="J10" s="13"/>
      <c r="K10" s="24"/>
      <c r="L10" s="13"/>
      <c r="M10" s="24"/>
      <c r="N10" s="22"/>
    </row>
    <row r="11" spans="1:14" ht="15.75" customHeight="1" x14ac:dyDescent="0.25">
      <c r="A11" s="16">
        <v>8</v>
      </c>
      <c r="B11" s="30" t="s">
        <v>52</v>
      </c>
      <c r="C11" s="26">
        <f t="shared" si="1"/>
        <v>32</v>
      </c>
      <c r="D11" s="12"/>
      <c r="E11" s="13"/>
      <c r="F11" s="12"/>
      <c r="G11" s="13"/>
      <c r="H11" s="12">
        <v>32</v>
      </c>
      <c r="I11" s="27"/>
      <c r="J11" s="13"/>
      <c r="K11" s="24"/>
      <c r="L11" s="13"/>
      <c r="M11" s="24"/>
      <c r="N11" s="22"/>
    </row>
    <row r="12" spans="1:14" ht="15.75" customHeight="1" x14ac:dyDescent="0.25">
      <c r="A12" s="16">
        <v>9</v>
      </c>
      <c r="B12" s="30" t="s">
        <v>124</v>
      </c>
      <c r="C12" s="26">
        <f t="shared" si="1"/>
        <v>0</v>
      </c>
      <c r="D12" s="12">
        <v>0</v>
      </c>
      <c r="E12" s="13"/>
      <c r="F12" s="12"/>
      <c r="G12" s="13"/>
      <c r="H12" s="12"/>
      <c r="I12" s="27"/>
      <c r="J12" s="13"/>
      <c r="K12" s="24"/>
      <c r="L12" s="13"/>
      <c r="M12" s="24"/>
      <c r="N12" s="22"/>
    </row>
    <row r="13" spans="1:14" ht="15.75" customHeight="1" x14ac:dyDescent="0.25">
      <c r="A13" s="16">
        <v>10</v>
      </c>
      <c r="B13" s="30" t="s">
        <v>106</v>
      </c>
      <c r="C13" s="26">
        <f t="shared" si="1"/>
        <v>0</v>
      </c>
      <c r="D13" s="12"/>
      <c r="E13" s="13">
        <v>0</v>
      </c>
      <c r="F13" s="12"/>
      <c r="G13" s="13"/>
      <c r="H13" s="12"/>
      <c r="I13" s="27"/>
      <c r="J13" s="13"/>
      <c r="K13" s="24"/>
      <c r="L13" s="13"/>
      <c r="M13" s="24"/>
      <c r="N13" s="22"/>
    </row>
    <row r="14" spans="1:14" ht="15.75" customHeight="1" x14ac:dyDescent="0.25">
      <c r="A14" s="1"/>
      <c r="B14" s="30" t="s">
        <v>327</v>
      </c>
      <c r="C14" s="26">
        <f t="shared" si="1"/>
        <v>0</v>
      </c>
      <c r="D14" s="12"/>
      <c r="E14" s="13"/>
      <c r="F14" s="12"/>
      <c r="G14" s="13"/>
      <c r="H14" s="12">
        <v>0</v>
      </c>
      <c r="I14" s="27"/>
      <c r="J14" s="13"/>
      <c r="K14" s="24"/>
      <c r="L14" s="13"/>
      <c r="M14" s="24"/>
      <c r="N14" s="22"/>
    </row>
    <row r="15" spans="1:14" ht="15.75" customHeight="1" x14ac:dyDescent="0.25">
      <c r="A15" s="1"/>
      <c r="B15" s="28"/>
      <c r="C15" s="26">
        <f t="shared" si="1"/>
        <v>0</v>
      </c>
      <c r="D15" s="12"/>
      <c r="E15" s="13"/>
      <c r="F15" s="12"/>
      <c r="G15" s="13"/>
      <c r="H15" s="12"/>
      <c r="I15" s="27"/>
      <c r="J15" s="13"/>
      <c r="K15" s="24"/>
      <c r="L15" s="13"/>
      <c r="M15" s="24"/>
      <c r="N15" s="22"/>
    </row>
    <row r="16" spans="1:14" ht="15.75" customHeight="1" x14ac:dyDescent="0.25">
      <c r="A16" s="1"/>
      <c r="B16" s="17"/>
      <c r="C16" s="26">
        <f t="shared" si="1"/>
        <v>0</v>
      </c>
      <c r="D16" s="12"/>
      <c r="E16" s="13"/>
      <c r="F16" s="12"/>
      <c r="G16" s="13"/>
      <c r="H16" s="12"/>
      <c r="I16" s="27"/>
      <c r="J16" s="13"/>
      <c r="K16" s="24"/>
      <c r="L16" s="13"/>
      <c r="M16" s="24"/>
      <c r="N16" s="22"/>
    </row>
    <row r="17" spans="1:14" ht="15.75" customHeight="1" x14ac:dyDescent="0.25">
      <c r="A17" s="1"/>
      <c r="B17" s="28"/>
      <c r="C17" s="26">
        <f t="shared" si="1"/>
        <v>0</v>
      </c>
      <c r="D17" s="12"/>
      <c r="E17" s="13"/>
      <c r="F17" s="12"/>
      <c r="G17" s="13"/>
      <c r="H17" s="12"/>
      <c r="I17" s="27"/>
      <c r="J17" s="13"/>
      <c r="K17" s="24"/>
      <c r="L17" s="13"/>
      <c r="M17" s="24"/>
      <c r="N17" s="22"/>
    </row>
    <row r="18" spans="1:14" ht="15.75" customHeight="1" x14ac:dyDescent="0.25">
      <c r="A18" s="1"/>
      <c r="B18" s="17"/>
      <c r="C18" s="26">
        <f t="shared" si="1"/>
        <v>0</v>
      </c>
      <c r="D18" s="12"/>
      <c r="E18" s="13"/>
      <c r="F18" s="12"/>
      <c r="G18" s="13"/>
      <c r="H18" s="12"/>
      <c r="I18" s="27"/>
      <c r="J18" s="13"/>
      <c r="K18" s="24"/>
      <c r="L18" s="13"/>
      <c r="M18" s="24"/>
      <c r="N18" s="22"/>
    </row>
    <row r="19" spans="1:14" ht="15.75" customHeight="1" x14ac:dyDescent="0.25">
      <c r="A19" s="1"/>
      <c r="B19" s="17"/>
      <c r="C19" s="26">
        <f t="shared" si="1"/>
        <v>0</v>
      </c>
      <c r="D19" s="12"/>
      <c r="E19" s="13"/>
      <c r="F19" s="12"/>
      <c r="G19" s="13"/>
      <c r="H19" s="12"/>
      <c r="I19" s="27"/>
      <c r="J19" s="13"/>
      <c r="K19" s="24"/>
      <c r="L19" s="13"/>
      <c r="M19" s="24"/>
      <c r="N19" s="22"/>
    </row>
    <row r="20" spans="1:14" ht="15.75" customHeight="1" x14ac:dyDescent="0.25">
      <c r="A20" s="1"/>
      <c r="B20" s="17"/>
      <c r="C20" s="26">
        <f t="shared" si="1"/>
        <v>0</v>
      </c>
      <c r="D20" s="12"/>
      <c r="E20" s="13"/>
      <c r="F20" s="12"/>
      <c r="G20" s="13"/>
      <c r="H20" s="12"/>
      <c r="I20" s="27"/>
      <c r="J20" s="13"/>
      <c r="K20" s="24"/>
      <c r="L20" s="13"/>
      <c r="M20" s="24"/>
      <c r="N20" s="22"/>
    </row>
    <row r="21" spans="1:14" ht="15.75" customHeight="1" x14ac:dyDescent="0.25">
      <c r="A21" s="1"/>
      <c r="B21" s="28"/>
      <c r="C21" s="26">
        <f t="shared" si="1"/>
        <v>0</v>
      </c>
      <c r="D21" s="12"/>
      <c r="E21" s="13"/>
      <c r="F21" s="12"/>
      <c r="G21" s="13"/>
      <c r="H21" s="12"/>
      <c r="I21" s="27"/>
      <c r="J21" s="13"/>
      <c r="K21" s="24"/>
      <c r="L21" s="13"/>
      <c r="M21" s="24"/>
      <c r="N21" s="22"/>
    </row>
    <row r="22" spans="1:14" ht="15.75" customHeight="1" x14ac:dyDescent="0.25">
      <c r="A22" s="1"/>
      <c r="B22" s="17"/>
      <c r="C22" s="26">
        <f t="shared" si="1"/>
        <v>0</v>
      </c>
      <c r="D22" s="12"/>
      <c r="E22" s="13"/>
      <c r="F22" s="12"/>
      <c r="G22" s="13"/>
      <c r="H22" s="12"/>
      <c r="I22" s="27"/>
      <c r="J22" s="13"/>
      <c r="K22" s="24"/>
      <c r="L22" s="13"/>
      <c r="M22" s="24"/>
      <c r="N22" s="22"/>
    </row>
    <row r="23" spans="1:14" ht="15.75" customHeight="1" x14ac:dyDescent="0.25">
      <c r="A23" s="1"/>
      <c r="B23" s="17"/>
      <c r="C23" s="26">
        <f t="shared" si="1"/>
        <v>0</v>
      </c>
      <c r="D23" s="12"/>
      <c r="E23" s="13"/>
      <c r="F23" s="12"/>
      <c r="G23" s="13"/>
      <c r="H23" s="12"/>
      <c r="I23" s="27"/>
      <c r="J23" s="13"/>
      <c r="K23" s="24"/>
      <c r="L23" s="13"/>
      <c r="M23" s="24"/>
      <c r="N23" s="22"/>
    </row>
    <row r="24" spans="1:14" ht="15.75" customHeight="1" x14ac:dyDescent="0.25">
      <c r="A24" s="1"/>
      <c r="B24" s="17"/>
      <c r="C24" s="26">
        <f t="shared" si="1"/>
        <v>0</v>
      </c>
      <c r="D24" s="12"/>
      <c r="E24" s="13"/>
      <c r="F24" s="12"/>
      <c r="G24" s="13"/>
      <c r="H24" s="12"/>
      <c r="I24" s="27"/>
      <c r="J24" s="13"/>
      <c r="K24" s="24"/>
      <c r="L24" s="13"/>
      <c r="M24" s="24"/>
      <c r="N24" s="22"/>
    </row>
    <row r="25" spans="1:14" ht="15.75" customHeight="1" x14ac:dyDescent="0.25">
      <c r="A25" s="1"/>
      <c r="B25" s="17"/>
      <c r="C25" s="26">
        <f t="shared" si="1"/>
        <v>0</v>
      </c>
      <c r="D25" s="12"/>
      <c r="E25" s="13"/>
      <c r="F25" s="12"/>
      <c r="G25" s="13"/>
      <c r="H25" s="12"/>
      <c r="I25" s="27"/>
      <c r="J25" s="13"/>
      <c r="K25" s="24"/>
      <c r="L25" s="13"/>
      <c r="M25" s="24"/>
      <c r="N25" s="22"/>
    </row>
    <row r="26" spans="1:14" ht="15.75" customHeight="1" x14ac:dyDescent="0.25">
      <c r="A26" s="1"/>
      <c r="B26" s="17"/>
      <c r="C26" s="26">
        <f t="shared" si="1"/>
        <v>0</v>
      </c>
      <c r="D26" s="12"/>
      <c r="E26" s="13"/>
      <c r="F26" s="12"/>
      <c r="G26" s="13"/>
      <c r="H26" s="12"/>
      <c r="I26" s="27"/>
      <c r="J26" s="13"/>
      <c r="K26" s="24"/>
      <c r="L26" s="13"/>
      <c r="M26" s="24"/>
      <c r="N26" s="22"/>
    </row>
    <row r="27" spans="1:14" ht="15.75" customHeight="1" x14ac:dyDescent="0.25">
      <c r="A27" s="1"/>
      <c r="B27" s="17"/>
      <c r="C27" s="26">
        <f t="shared" si="1"/>
        <v>0</v>
      </c>
      <c r="D27" s="12"/>
      <c r="E27" s="13"/>
      <c r="F27" s="12"/>
      <c r="G27" s="13"/>
      <c r="H27" s="12"/>
      <c r="I27" s="24"/>
      <c r="J27" s="13"/>
      <c r="K27" s="24"/>
      <c r="L27" s="13"/>
      <c r="M27" s="24"/>
      <c r="N27" s="22"/>
    </row>
    <row r="28" spans="1:14" ht="15.75" customHeight="1" x14ac:dyDescent="0.25">
      <c r="A28" s="1"/>
      <c r="B28" s="45" t="s">
        <v>35</v>
      </c>
      <c r="C28" s="26"/>
      <c r="D28" s="12"/>
      <c r="E28" s="13"/>
      <c r="F28" s="12"/>
      <c r="G28" s="13"/>
      <c r="H28" s="12"/>
      <c r="I28" s="24"/>
      <c r="J28" s="13"/>
      <c r="K28" s="24"/>
      <c r="L28" s="13"/>
      <c r="M28" s="24"/>
      <c r="N28" s="2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3:E20" xr:uid="{00000000-0009-0000-0000-000018000000}">
    <sortState xmlns:xlrd2="http://schemas.microsoft.com/office/spreadsheetml/2017/richdata2" ref="B3:E20">
      <sortCondition descending="1" ref="C3:C20"/>
    </sortState>
  </autoFilter>
  <mergeCells count="1">
    <mergeCell ref="I1:N1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Z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8.85546875" customWidth="1"/>
    <col min="3" max="3" width="12.7109375" customWidth="1"/>
    <col min="4" max="4" width="17.7109375" customWidth="1"/>
    <col min="5" max="5" width="15.7109375" customWidth="1"/>
    <col min="6" max="6" width="12.7109375" customWidth="1"/>
    <col min="7" max="7" width="19.28515625" customWidth="1"/>
    <col min="8" max="26" width="12.7109375" customWidth="1"/>
  </cols>
  <sheetData>
    <row r="1" spans="1:26" ht="15.75" customHeight="1" x14ac:dyDescent="0.3">
      <c r="A1" s="1"/>
      <c r="B1" s="2" t="s">
        <v>0</v>
      </c>
      <c r="C1" s="3" t="s">
        <v>1</v>
      </c>
      <c r="D1" s="80" t="s">
        <v>2</v>
      </c>
      <c r="E1" s="60" t="s">
        <v>213</v>
      </c>
      <c r="F1" s="60" t="s">
        <v>4</v>
      </c>
      <c r="G1" s="60" t="s">
        <v>315</v>
      </c>
      <c r="H1" s="61" t="s">
        <v>6</v>
      </c>
      <c r="I1" s="109"/>
      <c r="J1" s="106"/>
      <c r="K1" s="106"/>
      <c r="L1" s="106"/>
      <c r="M1" s="106"/>
      <c r="N1" s="107"/>
    </row>
    <row r="2" spans="1:26" ht="15.75" customHeight="1" x14ac:dyDescent="0.3">
      <c r="A2" s="4" t="s">
        <v>7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6"/>
    </row>
    <row r="3" spans="1:26" ht="15.75" customHeight="1" x14ac:dyDescent="0.25">
      <c r="A3" s="7"/>
      <c r="B3" s="5"/>
      <c r="C3" s="6"/>
      <c r="D3" s="7">
        <v>12</v>
      </c>
      <c r="E3" s="7">
        <v>12</v>
      </c>
      <c r="F3" s="7">
        <v>16</v>
      </c>
      <c r="G3" s="7">
        <v>12</v>
      </c>
      <c r="H3" s="7">
        <v>13</v>
      </c>
      <c r="I3" s="7"/>
      <c r="J3" s="7"/>
      <c r="K3" s="7"/>
      <c r="L3" s="7"/>
      <c r="M3" s="7"/>
      <c r="N3" s="6"/>
    </row>
    <row r="4" spans="1:26" ht="15.75" customHeight="1" x14ac:dyDescent="0.25">
      <c r="A4" s="9">
        <v>1</v>
      </c>
      <c r="B4" s="10" t="s">
        <v>83</v>
      </c>
      <c r="C4" s="11">
        <f t="shared" ref="C4:C19" si="0">SUM(D4:N4)</f>
        <v>291</v>
      </c>
      <c r="D4" s="12"/>
      <c r="E4" s="13">
        <v>72</v>
      </c>
      <c r="F4" s="12">
        <v>128</v>
      </c>
      <c r="G4" s="13"/>
      <c r="H4" s="12">
        <v>91</v>
      </c>
      <c r="I4" s="24"/>
      <c r="J4" s="14"/>
      <c r="K4" s="7"/>
      <c r="L4" s="7"/>
      <c r="M4" s="7"/>
      <c r="N4" s="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 x14ac:dyDescent="0.25">
      <c r="A5" s="16">
        <v>2</v>
      </c>
      <c r="B5" s="17" t="s">
        <v>79</v>
      </c>
      <c r="C5" s="18">
        <f t="shared" si="0"/>
        <v>221</v>
      </c>
      <c r="D5" s="19">
        <v>60</v>
      </c>
      <c r="E5" s="21">
        <v>60</v>
      </c>
      <c r="F5" s="19">
        <v>64</v>
      </c>
      <c r="G5" s="21">
        <v>24</v>
      </c>
      <c r="H5" s="19">
        <v>13</v>
      </c>
      <c r="I5" s="27"/>
      <c r="J5" s="13"/>
      <c r="K5" s="24"/>
      <c r="L5" s="13"/>
      <c r="M5" s="24"/>
      <c r="N5" s="25"/>
    </row>
    <row r="6" spans="1:26" ht="15.75" customHeight="1" x14ac:dyDescent="0.25">
      <c r="A6" s="16">
        <v>3</v>
      </c>
      <c r="B6" s="17" t="s">
        <v>74</v>
      </c>
      <c r="C6" s="26">
        <f t="shared" si="0"/>
        <v>210</v>
      </c>
      <c r="D6" s="12">
        <f>7*D4</f>
        <v>0</v>
      </c>
      <c r="E6" s="13">
        <v>36</v>
      </c>
      <c r="F6" s="12">
        <v>0</v>
      </c>
      <c r="G6" s="13">
        <v>96</v>
      </c>
      <c r="H6" s="12">
        <v>78</v>
      </c>
      <c r="I6" s="27"/>
      <c r="J6" s="13"/>
      <c r="K6" s="24"/>
      <c r="L6" s="13"/>
      <c r="M6" s="24"/>
      <c r="N6" s="22"/>
    </row>
    <row r="7" spans="1:26" ht="15.75" customHeight="1" x14ac:dyDescent="0.25">
      <c r="A7" s="16">
        <v>4</v>
      </c>
      <c r="B7" s="17" t="s">
        <v>73</v>
      </c>
      <c r="C7" s="26">
        <f t="shared" si="0"/>
        <v>196</v>
      </c>
      <c r="D7" s="12"/>
      <c r="E7" s="13">
        <v>96</v>
      </c>
      <c r="F7" s="12">
        <v>16</v>
      </c>
      <c r="G7" s="13">
        <v>84</v>
      </c>
      <c r="H7" s="12">
        <v>0</v>
      </c>
      <c r="I7" s="27"/>
      <c r="J7" s="13"/>
      <c r="K7" s="24"/>
      <c r="L7" s="13"/>
      <c r="M7" s="24"/>
      <c r="N7" s="22"/>
    </row>
    <row r="8" spans="1:26" ht="15.75" customHeight="1" x14ac:dyDescent="0.25">
      <c r="A8" s="16">
        <v>5</v>
      </c>
      <c r="B8" s="17" t="s">
        <v>80</v>
      </c>
      <c r="C8" s="26">
        <f t="shared" si="0"/>
        <v>193</v>
      </c>
      <c r="D8" s="12"/>
      <c r="E8" s="13">
        <v>48</v>
      </c>
      <c r="F8" s="12">
        <v>80</v>
      </c>
      <c r="G8" s="13"/>
      <c r="H8" s="12">
        <v>65</v>
      </c>
      <c r="I8" s="27"/>
      <c r="J8" s="13"/>
      <c r="K8" s="24"/>
      <c r="L8" s="13"/>
      <c r="M8" s="24"/>
      <c r="N8" s="22"/>
    </row>
    <row r="9" spans="1:26" ht="15.75" customHeight="1" x14ac:dyDescent="0.25">
      <c r="A9" s="16">
        <v>6</v>
      </c>
      <c r="B9" s="28" t="s">
        <v>75</v>
      </c>
      <c r="C9" s="26">
        <f t="shared" si="0"/>
        <v>124</v>
      </c>
      <c r="D9" s="12">
        <v>0</v>
      </c>
      <c r="E9" s="13">
        <v>12</v>
      </c>
      <c r="F9" s="12">
        <v>48</v>
      </c>
      <c r="G9" s="13">
        <v>12</v>
      </c>
      <c r="H9" s="12">
        <v>52</v>
      </c>
      <c r="I9" s="27"/>
      <c r="J9" s="13"/>
      <c r="K9" s="24"/>
      <c r="L9" s="13"/>
      <c r="M9" s="24"/>
      <c r="N9" s="22"/>
    </row>
    <row r="10" spans="1:26" ht="15.75" customHeight="1" x14ac:dyDescent="0.25">
      <c r="A10" s="16">
        <v>7</v>
      </c>
      <c r="B10" s="17" t="s">
        <v>328</v>
      </c>
      <c r="C10" s="26">
        <f t="shared" si="0"/>
        <v>112</v>
      </c>
      <c r="D10" s="12"/>
      <c r="E10" s="13">
        <v>0</v>
      </c>
      <c r="F10" s="12">
        <v>112</v>
      </c>
      <c r="G10" s="13">
        <v>0</v>
      </c>
      <c r="H10" s="12"/>
      <c r="I10" s="27"/>
      <c r="J10" s="13"/>
      <c r="K10" s="24"/>
      <c r="L10" s="13"/>
      <c r="M10" s="24"/>
      <c r="N10" s="22"/>
    </row>
    <row r="11" spans="1:26" ht="15.75" customHeight="1" x14ac:dyDescent="0.25">
      <c r="A11" s="16">
        <v>8</v>
      </c>
      <c r="B11" s="17" t="s">
        <v>94</v>
      </c>
      <c r="C11" s="26">
        <f t="shared" si="0"/>
        <v>106</v>
      </c>
      <c r="D11" s="12"/>
      <c r="E11" s="13"/>
      <c r="F11" s="12">
        <v>32</v>
      </c>
      <c r="G11" s="13">
        <v>48</v>
      </c>
      <c r="H11" s="12">
        <v>26</v>
      </c>
      <c r="I11" s="27"/>
      <c r="J11" s="13"/>
      <c r="K11" s="24"/>
      <c r="L11" s="13"/>
      <c r="M11" s="24"/>
      <c r="N11" s="22"/>
    </row>
    <row r="12" spans="1:26" ht="15.75" customHeight="1" x14ac:dyDescent="0.25">
      <c r="A12" s="16">
        <v>9</v>
      </c>
      <c r="B12" s="17" t="s">
        <v>82</v>
      </c>
      <c r="C12" s="26">
        <f t="shared" si="0"/>
        <v>104</v>
      </c>
      <c r="D12" s="12"/>
      <c r="E12" s="13"/>
      <c r="F12" s="12">
        <v>0</v>
      </c>
      <c r="G12" s="13">
        <v>0</v>
      </c>
      <c r="H12" s="12">
        <v>104</v>
      </c>
      <c r="I12" s="27"/>
      <c r="J12" s="13"/>
      <c r="K12" s="24"/>
      <c r="L12" s="13"/>
      <c r="M12" s="24"/>
      <c r="N12" s="22"/>
    </row>
    <row r="13" spans="1:26" ht="15.75" customHeight="1" x14ac:dyDescent="0.25">
      <c r="A13" s="16">
        <v>10</v>
      </c>
      <c r="B13" s="30" t="s">
        <v>85</v>
      </c>
      <c r="C13" s="26">
        <f t="shared" si="0"/>
        <v>96</v>
      </c>
      <c r="D13" s="12">
        <v>96</v>
      </c>
      <c r="E13" s="13"/>
      <c r="F13" s="12"/>
      <c r="G13" s="29"/>
      <c r="H13" s="12"/>
      <c r="I13" s="27"/>
      <c r="J13" s="13"/>
      <c r="K13" s="24"/>
      <c r="L13" s="13"/>
      <c r="M13" s="24"/>
      <c r="N13" s="22"/>
    </row>
    <row r="14" spans="1:26" ht="15.75" customHeight="1" x14ac:dyDescent="0.25">
      <c r="B14" s="30" t="s">
        <v>90</v>
      </c>
      <c r="C14" s="26">
        <f t="shared" si="0"/>
        <v>96</v>
      </c>
      <c r="D14" s="12"/>
      <c r="E14" s="13"/>
      <c r="F14" s="12">
        <v>96</v>
      </c>
      <c r="G14" s="13"/>
      <c r="H14" s="12"/>
      <c r="I14" s="27"/>
      <c r="J14" s="13"/>
      <c r="K14" s="24"/>
      <c r="L14" s="13"/>
      <c r="M14" s="24"/>
      <c r="N14" s="22"/>
    </row>
    <row r="15" spans="1:26" ht="15.75" customHeight="1" x14ac:dyDescent="0.25">
      <c r="A15" s="1"/>
      <c r="B15" s="30" t="s">
        <v>93</v>
      </c>
      <c r="C15" s="26">
        <f t="shared" si="0"/>
        <v>87</v>
      </c>
      <c r="D15" s="12">
        <v>48</v>
      </c>
      <c r="E15" s="13"/>
      <c r="F15" s="12"/>
      <c r="G15" s="13"/>
      <c r="H15" s="12">
        <v>39</v>
      </c>
      <c r="I15" s="27"/>
      <c r="J15" s="13"/>
      <c r="K15" s="24"/>
      <c r="L15" s="13"/>
      <c r="M15" s="24"/>
      <c r="N15" s="22"/>
    </row>
    <row r="16" spans="1:26" ht="15.75" customHeight="1" x14ac:dyDescent="0.25">
      <c r="A16" s="1"/>
      <c r="B16" s="30" t="s">
        <v>329</v>
      </c>
      <c r="C16" s="26">
        <f t="shared" si="0"/>
        <v>84</v>
      </c>
      <c r="D16" s="12"/>
      <c r="E16" s="13">
        <v>84</v>
      </c>
      <c r="F16" s="12">
        <v>0</v>
      </c>
      <c r="G16" s="13"/>
      <c r="H16" s="12">
        <v>0</v>
      </c>
      <c r="I16" s="27"/>
      <c r="J16" s="13"/>
      <c r="K16" s="24"/>
      <c r="L16" s="13"/>
      <c r="M16" s="24"/>
      <c r="N16" s="22"/>
    </row>
    <row r="17" spans="1:14" ht="15.75" customHeight="1" x14ac:dyDescent="0.25">
      <c r="A17" s="1"/>
      <c r="B17" s="30" t="s">
        <v>330</v>
      </c>
      <c r="C17" s="26">
        <f t="shared" si="0"/>
        <v>72</v>
      </c>
      <c r="D17" s="12">
        <v>72</v>
      </c>
      <c r="E17" s="13"/>
      <c r="F17" s="12"/>
      <c r="G17" s="13"/>
      <c r="H17" s="12"/>
      <c r="I17" s="27"/>
      <c r="J17" s="13"/>
      <c r="K17" s="24"/>
      <c r="L17" s="13"/>
      <c r="M17" s="24"/>
      <c r="N17" s="22"/>
    </row>
    <row r="18" spans="1:14" ht="15.75" customHeight="1" x14ac:dyDescent="0.25">
      <c r="A18" s="1"/>
      <c r="B18" s="17" t="s">
        <v>331</v>
      </c>
      <c r="C18" s="26">
        <f t="shared" si="0"/>
        <v>72</v>
      </c>
      <c r="D18" s="12"/>
      <c r="E18" s="13"/>
      <c r="F18" s="12">
        <v>0</v>
      </c>
      <c r="G18" s="13">
        <v>72</v>
      </c>
      <c r="H18" s="12">
        <v>0</v>
      </c>
      <c r="I18" s="27"/>
      <c r="J18" s="13"/>
      <c r="K18" s="24"/>
      <c r="L18" s="13"/>
      <c r="M18" s="24"/>
      <c r="N18" s="22"/>
    </row>
    <row r="19" spans="1:14" ht="15.75" customHeight="1" x14ac:dyDescent="0.25">
      <c r="A19" s="1"/>
      <c r="B19" s="17" t="s">
        <v>99</v>
      </c>
      <c r="C19" s="26">
        <f t="shared" si="0"/>
        <v>60</v>
      </c>
      <c r="D19" s="12"/>
      <c r="E19" s="13"/>
      <c r="F19" s="12"/>
      <c r="G19" s="13">
        <v>60</v>
      </c>
      <c r="H19" s="12"/>
      <c r="I19" s="27"/>
      <c r="J19" s="13"/>
      <c r="K19" s="24"/>
      <c r="L19" s="13"/>
      <c r="M19" s="24"/>
      <c r="N19" s="22"/>
    </row>
    <row r="20" spans="1:14" ht="15.75" customHeight="1" x14ac:dyDescent="0.25">
      <c r="A20" s="1"/>
      <c r="B20" s="17" t="s">
        <v>332</v>
      </c>
      <c r="C20" s="26">
        <f>SUM(D20:H20)</f>
        <v>36</v>
      </c>
      <c r="D20" s="12"/>
      <c r="E20" s="13"/>
      <c r="F20" s="12"/>
      <c r="G20" s="13">
        <v>36</v>
      </c>
      <c r="H20" s="12">
        <v>0</v>
      </c>
      <c r="I20" s="27"/>
      <c r="J20" s="13"/>
      <c r="K20" s="24"/>
      <c r="L20" s="13"/>
      <c r="M20" s="24"/>
      <c r="N20" s="22"/>
    </row>
    <row r="21" spans="1:14" ht="15.75" customHeight="1" x14ac:dyDescent="0.25">
      <c r="A21" s="1"/>
      <c r="B21" s="17" t="s">
        <v>89</v>
      </c>
      <c r="C21" s="26">
        <f t="shared" ref="C21:C22" si="1">SUM(D21:N21)</f>
        <v>24</v>
      </c>
      <c r="D21" s="12"/>
      <c r="E21" s="13">
        <v>24</v>
      </c>
      <c r="F21" s="12">
        <v>0</v>
      </c>
      <c r="G21" s="13"/>
      <c r="H21" s="12"/>
      <c r="I21" s="27"/>
      <c r="J21" s="13"/>
      <c r="K21" s="24"/>
      <c r="L21" s="13"/>
      <c r="M21" s="24"/>
      <c r="N21" s="22"/>
    </row>
    <row r="22" spans="1:14" ht="15.75" customHeight="1" x14ac:dyDescent="0.25">
      <c r="A22" s="1"/>
      <c r="B22" s="17" t="s">
        <v>92</v>
      </c>
      <c r="C22" s="26">
        <f t="shared" si="1"/>
        <v>12</v>
      </c>
      <c r="D22" s="12">
        <v>12</v>
      </c>
      <c r="E22" s="13"/>
      <c r="F22" s="12"/>
      <c r="G22" s="13"/>
      <c r="H22" s="12"/>
      <c r="I22" s="27"/>
      <c r="J22" s="13"/>
      <c r="K22" s="24"/>
      <c r="L22" s="13"/>
      <c r="M22" s="24"/>
      <c r="N22" s="22"/>
    </row>
    <row r="23" spans="1:14" ht="15.75" customHeight="1" x14ac:dyDescent="0.25">
      <c r="A23" s="1"/>
      <c r="B23" s="30" t="s">
        <v>98</v>
      </c>
      <c r="C23" s="26">
        <f>SUM(D23:G23)</f>
        <v>216</v>
      </c>
      <c r="D23" s="12">
        <f>3*D17</f>
        <v>216</v>
      </c>
      <c r="E23" s="13"/>
      <c r="F23" s="12"/>
      <c r="G23" s="13"/>
      <c r="H23" s="12"/>
      <c r="I23" s="27"/>
      <c r="J23" s="13"/>
      <c r="K23" s="24"/>
      <c r="L23" s="13"/>
      <c r="M23" s="24"/>
      <c r="N23" s="22"/>
    </row>
    <row r="24" spans="1:14" ht="15.75" customHeight="1" x14ac:dyDescent="0.25">
      <c r="A24" s="1"/>
      <c r="B24" s="17" t="s">
        <v>95</v>
      </c>
      <c r="C24" s="26">
        <f t="shared" ref="C24:C31" si="2">SUM(D24:N24)</f>
        <v>144</v>
      </c>
      <c r="D24" s="12">
        <f>2*D17</f>
        <v>144</v>
      </c>
      <c r="E24" s="13"/>
      <c r="F24" s="12"/>
      <c r="G24" s="13"/>
      <c r="H24" s="12">
        <v>0</v>
      </c>
      <c r="I24" s="27"/>
      <c r="J24" s="13"/>
      <c r="K24" s="24"/>
      <c r="L24" s="13"/>
      <c r="M24" s="24"/>
      <c r="N24" s="22"/>
    </row>
    <row r="25" spans="1:14" ht="15.75" customHeight="1" x14ac:dyDescent="0.25">
      <c r="A25" s="1"/>
      <c r="B25" s="17" t="s">
        <v>149</v>
      </c>
      <c r="C25" s="26">
        <f t="shared" si="2"/>
        <v>0</v>
      </c>
      <c r="D25" s="12">
        <v>0</v>
      </c>
      <c r="E25" s="13"/>
      <c r="F25" s="12"/>
      <c r="G25" s="13"/>
      <c r="H25" s="12"/>
      <c r="I25" s="27"/>
      <c r="J25" s="13"/>
      <c r="K25" s="24"/>
      <c r="L25" s="13"/>
      <c r="M25" s="24"/>
      <c r="N25" s="22"/>
    </row>
    <row r="26" spans="1:14" ht="15.75" customHeight="1" x14ac:dyDescent="0.25">
      <c r="A26" s="1"/>
      <c r="B26" s="30" t="s">
        <v>333</v>
      </c>
      <c r="C26" s="26">
        <f t="shared" si="2"/>
        <v>0</v>
      </c>
      <c r="D26" s="12">
        <v>0</v>
      </c>
      <c r="E26" s="13"/>
      <c r="F26" s="12"/>
      <c r="G26" s="13"/>
      <c r="H26" s="12"/>
      <c r="I26" s="27"/>
      <c r="J26" s="13"/>
      <c r="K26" s="24"/>
      <c r="L26" s="13"/>
      <c r="M26" s="24"/>
      <c r="N26" s="22"/>
    </row>
    <row r="27" spans="1:14" ht="15.75" customHeight="1" x14ac:dyDescent="0.25">
      <c r="A27" s="1"/>
      <c r="B27" s="30" t="s">
        <v>334</v>
      </c>
      <c r="C27" s="26">
        <f t="shared" si="2"/>
        <v>0</v>
      </c>
      <c r="D27" s="12">
        <v>0</v>
      </c>
      <c r="E27" s="13"/>
      <c r="F27" s="12"/>
      <c r="G27" s="13"/>
      <c r="H27" s="12"/>
      <c r="I27" s="27"/>
      <c r="J27" s="13"/>
      <c r="K27" s="24"/>
      <c r="L27" s="13"/>
      <c r="M27" s="24"/>
      <c r="N27" s="22"/>
    </row>
    <row r="28" spans="1:14" ht="15.75" customHeight="1" x14ac:dyDescent="0.25">
      <c r="A28" s="1"/>
      <c r="B28" s="30" t="s">
        <v>131</v>
      </c>
      <c r="C28" s="26">
        <f t="shared" si="2"/>
        <v>0</v>
      </c>
      <c r="D28" s="12"/>
      <c r="E28" s="13">
        <v>0</v>
      </c>
      <c r="F28" s="12">
        <v>0</v>
      </c>
      <c r="G28" s="13"/>
      <c r="H28" s="12"/>
      <c r="I28" s="27"/>
      <c r="J28" s="13"/>
      <c r="K28" s="24"/>
      <c r="L28" s="13"/>
      <c r="M28" s="24"/>
      <c r="N28" s="22"/>
    </row>
    <row r="29" spans="1:14" ht="15.75" customHeight="1" x14ac:dyDescent="0.25">
      <c r="A29" s="1"/>
      <c r="B29" s="17" t="s">
        <v>335</v>
      </c>
      <c r="C29" s="26">
        <f t="shared" si="2"/>
        <v>0</v>
      </c>
      <c r="D29" s="12"/>
      <c r="E29" s="13">
        <v>0</v>
      </c>
      <c r="F29" s="12">
        <v>0</v>
      </c>
      <c r="G29" s="13">
        <v>0</v>
      </c>
      <c r="H29" s="12"/>
      <c r="I29" s="27"/>
      <c r="J29" s="13"/>
      <c r="K29" s="24"/>
      <c r="L29" s="13"/>
      <c r="M29" s="24"/>
      <c r="N29" s="22"/>
    </row>
    <row r="30" spans="1:14" ht="15.75" customHeight="1" x14ac:dyDescent="0.25">
      <c r="A30" s="1"/>
      <c r="B30" s="17" t="s">
        <v>133</v>
      </c>
      <c r="C30" s="26">
        <f t="shared" si="2"/>
        <v>0</v>
      </c>
      <c r="D30" s="12"/>
      <c r="E30" s="13">
        <v>0</v>
      </c>
      <c r="F30" s="12"/>
      <c r="G30" s="13"/>
      <c r="H30" s="12"/>
      <c r="I30" s="27"/>
      <c r="J30" s="13"/>
      <c r="K30" s="24"/>
      <c r="L30" s="13"/>
      <c r="M30" s="24"/>
      <c r="N30" s="22"/>
    </row>
    <row r="31" spans="1:14" ht="15.75" customHeight="1" x14ac:dyDescent="0.25">
      <c r="A31" s="1"/>
      <c r="B31" s="30" t="s">
        <v>84</v>
      </c>
      <c r="C31" s="26">
        <f t="shared" si="2"/>
        <v>0</v>
      </c>
      <c r="D31" s="12"/>
      <c r="E31" s="13"/>
      <c r="F31" s="12">
        <v>0</v>
      </c>
      <c r="G31" s="13"/>
      <c r="H31" s="12"/>
      <c r="I31" s="27"/>
      <c r="J31" s="13"/>
      <c r="K31" s="24"/>
      <c r="L31" s="13"/>
      <c r="M31" s="24"/>
      <c r="N31" s="22"/>
    </row>
    <row r="32" spans="1:14" ht="15.75" customHeight="1" x14ac:dyDescent="0.25">
      <c r="A32" s="1"/>
      <c r="B32" s="17" t="s">
        <v>136</v>
      </c>
      <c r="C32" s="26">
        <f>SUM(D32:H32)</f>
        <v>0</v>
      </c>
      <c r="D32" s="12"/>
      <c r="E32" s="13"/>
      <c r="F32" s="12"/>
      <c r="G32" s="13">
        <v>0</v>
      </c>
      <c r="H32" s="12"/>
      <c r="I32" s="27"/>
      <c r="J32" s="13"/>
      <c r="K32" s="24"/>
      <c r="L32" s="13"/>
      <c r="M32" s="24"/>
      <c r="N32" s="22"/>
    </row>
    <row r="33" spans="1:14" ht="15.75" customHeight="1" x14ac:dyDescent="0.25">
      <c r="A33" s="1"/>
      <c r="B33" s="17"/>
      <c r="C33" s="26"/>
      <c r="D33" s="12"/>
      <c r="E33" s="13"/>
      <c r="F33" s="12"/>
      <c r="G33" s="13"/>
      <c r="H33" s="12"/>
      <c r="I33" s="27"/>
      <c r="J33" s="13"/>
      <c r="K33" s="24"/>
      <c r="L33" s="13"/>
      <c r="M33" s="24"/>
      <c r="N33" s="22"/>
    </row>
    <row r="34" spans="1:14" ht="3" customHeight="1" x14ac:dyDescent="0.25">
      <c r="A34" s="1"/>
      <c r="B34" s="17"/>
      <c r="C34" s="26"/>
      <c r="D34" s="12"/>
      <c r="E34" s="13"/>
      <c r="F34" s="12"/>
      <c r="G34" s="13"/>
      <c r="H34" s="12"/>
      <c r="I34" s="24"/>
      <c r="J34" s="13"/>
      <c r="K34" s="24"/>
      <c r="L34" s="13"/>
      <c r="M34" s="24"/>
      <c r="N34" s="22"/>
    </row>
    <row r="35" spans="1:14" ht="15.75" customHeight="1" x14ac:dyDescent="0.25">
      <c r="A35" s="1"/>
      <c r="B35" s="17" t="s">
        <v>35</v>
      </c>
      <c r="C35" s="26"/>
      <c r="D35" s="12"/>
      <c r="E35" s="13"/>
      <c r="F35" s="12"/>
      <c r="G35" s="13"/>
      <c r="H35" s="12"/>
      <c r="I35" s="24"/>
      <c r="J35" s="13"/>
      <c r="K35" s="24"/>
      <c r="L35" s="13"/>
      <c r="M35" s="24"/>
      <c r="N35" s="22"/>
    </row>
    <row r="36" spans="1:14" ht="15.75" customHeight="1" x14ac:dyDescent="0.2"/>
    <row r="37" spans="1:14" ht="15.75" customHeight="1" x14ac:dyDescent="0.2"/>
    <row r="38" spans="1:14" ht="15.75" customHeight="1" x14ac:dyDescent="0.2"/>
    <row r="39" spans="1:14" ht="15.75" customHeight="1" x14ac:dyDescent="0.2"/>
    <row r="40" spans="1:14" ht="15.75" customHeight="1" x14ac:dyDescent="0.2"/>
    <row r="41" spans="1:14" ht="15.75" customHeight="1" x14ac:dyDescent="0.2"/>
    <row r="42" spans="1:14" ht="15.75" customHeight="1" x14ac:dyDescent="0.2"/>
    <row r="43" spans="1:14" ht="15.75" customHeight="1" x14ac:dyDescent="0.2"/>
    <row r="44" spans="1:14" ht="15.75" customHeight="1" x14ac:dyDescent="0.2"/>
    <row r="45" spans="1:14" ht="15.75" customHeight="1" x14ac:dyDescent="0.2"/>
    <row r="46" spans="1:14" ht="15.75" customHeight="1" x14ac:dyDescent="0.2"/>
    <row r="47" spans="1:14" ht="15.75" customHeight="1" x14ac:dyDescent="0.2"/>
    <row r="48" spans="1:1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3:E35" xr:uid="{00000000-0009-0000-0000-000019000000}">
    <sortState xmlns:xlrd2="http://schemas.microsoft.com/office/spreadsheetml/2017/richdata2" ref="B3:E35">
      <sortCondition descending="1" ref="C3:C35"/>
    </sortState>
  </autoFilter>
  <mergeCells count="1">
    <mergeCell ref="I1:N1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N1000"/>
  <sheetViews>
    <sheetView workbookViewId="0"/>
  </sheetViews>
  <sheetFormatPr defaultColWidth="12.5703125" defaultRowHeight="15" customHeight="1" x14ac:dyDescent="0.2"/>
  <cols>
    <col min="1" max="1" width="12.7109375" customWidth="1"/>
    <col min="2" max="2" width="20.7109375" customWidth="1"/>
    <col min="3" max="3" width="12.7109375" customWidth="1"/>
    <col min="4" max="4" width="17.85546875" customWidth="1"/>
    <col min="5" max="5" width="15.7109375" customWidth="1"/>
    <col min="6" max="6" width="12.7109375" customWidth="1"/>
    <col min="7" max="7" width="19.28515625" customWidth="1"/>
    <col min="8" max="26" width="12.7109375" customWidth="1"/>
  </cols>
  <sheetData>
    <row r="1" spans="1:14" ht="15.75" customHeight="1" x14ac:dyDescent="0.3">
      <c r="A1" s="1"/>
      <c r="B1" s="2" t="s">
        <v>0</v>
      </c>
      <c r="C1" s="3" t="s">
        <v>1</v>
      </c>
      <c r="D1" s="80" t="s">
        <v>2</v>
      </c>
      <c r="E1" s="60" t="s">
        <v>213</v>
      </c>
      <c r="F1" s="60" t="s">
        <v>4</v>
      </c>
      <c r="G1" s="60" t="s">
        <v>315</v>
      </c>
      <c r="H1" s="61" t="s">
        <v>6</v>
      </c>
      <c r="I1" s="109"/>
      <c r="J1" s="106"/>
      <c r="K1" s="106"/>
      <c r="L1" s="106"/>
      <c r="M1" s="106"/>
      <c r="N1" s="107"/>
    </row>
    <row r="2" spans="1:14" ht="15.75" customHeight="1" x14ac:dyDescent="0.3">
      <c r="A2" s="4" t="s">
        <v>7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6"/>
    </row>
    <row r="3" spans="1:14" ht="15.75" customHeight="1" x14ac:dyDescent="0.25">
      <c r="A3" s="7"/>
      <c r="B3" s="5"/>
      <c r="C3" s="6"/>
      <c r="D3" s="7">
        <v>6</v>
      </c>
      <c r="E3" s="7">
        <v>8</v>
      </c>
      <c r="F3" s="7">
        <v>9</v>
      </c>
      <c r="G3" s="7">
        <v>9</v>
      </c>
      <c r="H3" s="7">
        <v>11</v>
      </c>
      <c r="I3" s="7"/>
      <c r="J3" s="7"/>
      <c r="K3" s="7"/>
      <c r="L3" s="7"/>
      <c r="M3" s="7"/>
      <c r="N3" s="6"/>
    </row>
    <row r="4" spans="1:14" ht="15.75" customHeight="1" x14ac:dyDescent="0.25">
      <c r="A4" s="9">
        <v>1</v>
      </c>
      <c r="B4" s="10" t="s">
        <v>336</v>
      </c>
      <c r="C4" s="26">
        <f t="shared" ref="C4:C11" si="0">SUM(D4:N4)</f>
        <v>194</v>
      </c>
      <c r="D4" s="12">
        <v>30</v>
      </c>
      <c r="E4" s="13">
        <v>40</v>
      </c>
      <c r="F4" s="12">
        <v>9</v>
      </c>
      <c r="G4" s="13">
        <v>27</v>
      </c>
      <c r="H4" s="12">
        <v>88</v>
      </c>
      <c r="I4" s="23"/>
      <c r="J4" s="13"/>
      <c r="K4" s="24"/>
      <c r="L4" s="13"/>
      <c r="M4" s="24"/>
      <c r="N4" s="25"/>
    </row>
    <row r="5" spans="1:14" ht="15.75" customHeight="1" x14ac:dyDescent="0.25">
      <c r="A5" s="16">
        <v>2</v>
      </c>
      <c r="B5" s="28" t="s">
        <v>158</v>
      </c>
      <c r="C5" s="26">
        <f t="shared" si="0"/>
        <v>134</v>
      </c>
      <c r="D5" s="12"/>
      <c r="E5" s="13"/>
      <c r="F5" s="12">
        <v>54</v>
      </c>
      <c r="G5" s="13">
        <v>36</v>
      </c>
      <c r="H5" s="12">
        <v>44</v>
      </c>
      <c r="I5" s="27"/>
      <c r="J5" s="13"/>
      <c r="K5" s="24"/>
      <c r="L5" s="13"/>
      <c r="M5" s="24"/>
      <c r="N5" s="22"/>
    </row>
    <row r="6" spans="1:14" ht="15.75" customHeight="1" x14ac:dyDescent="0.25">
      <c r="A6" s="16">
        <v>3</v>
      </c>
      <c r="B6" s="17" t="s">
        <v>337</v>
      </c>
      <c r="C6" s="26">
        <f t="shared" si="0"/>
        <v>120</v>
      </c>
      <c r="D6" s="12"/>
      <c r="E6" s="13">
        <v>48</v>
      </c>
      <c r="F6" s="12"/>
      <c r="G6" s="13">
        <v>72</v>
      </c>
      <c r="H6" s="12">
        <v>0</v>
      </c>
      <c r="I6" s="27"/>
      <c r="J6" s="13"/>
      <c r="K6" s="24"/>
      <c r="L6" s="13"/>
      <c r="M6" s="24"/>
      <c r="N6" s="22"/>
    </row>
    <row r="7" spans="1:14" ht="15.75" customHeight="1" x14ac:dyDescent="0.25">
      <c r="A7" s="16">
        <v>4</v>
      </c>
      <c r="B7" s="17" t="s">
        <v>141</v>
      </c>
      <c r="C7" s="26">
        <f t="shared" si="0"/>
        <v>116</v>
      </c>
      <c r="D7" s="12"/>
      <c r="E7" s="13">
        <v>32</v>
      </c>
      <c r="F7" s="12">
        <v>18</v>
      </c>
      <c r="G7" s="13"/>
      <c r="H7" s="12">
        <v>66</v>
      </c>
      <c r="I7" s="27"/>
      <c r="J7" s="13"/>
      <c r="K7" s="24"/>
      <c r="L7" s="13"/>
      <c r="M7" s="24"/>
      <c r="N7" s="22"/>
    </row>
    <row r="8" spans="1:14" ht="15.75" customHeight="1" x14ac:dyDescent="0.25">
      <c r="A8" s="16">
        <v>5</v>
      </c>
      <c r="B8" s="28" t="s">
        <v>162</v>
      </c>
      <c r="C8" s="26">
        <f t="shared" si="0"/>
        <v>114</v>
      </c>
      <c r="D8" s="12"/>
      <c r="E8" s="13">
        <v>0</v>
      </c>
      <c r="F8" s="12">
        <v>63</v>
      </c>
      <c r="G8" s="13">
        <v>18</v>
      </c>
      <c r="H8" s="12">
        <v>33</v>
      </c>
      <c r="I8" s="27"/>
      <c r="J8" s="13"/>
      <c r="K8" s="24"/>
      <c r="L8" s="13"/>
      <c r="M8" s="24"/>
      <c r="N8" s="22"/>
    </row>
    <row r="9" spans="1:14" ht="15.75" customHeight="1" x14ac:dyDescent="0.25">
      <c r="A9" s="16">
        <v>6</v>
      </c>
      <c r="B9" s="30" t="s">
        <v>160</v>
      </c>
      <c r="C9" s="26">
        <f t="shared" si="0"/>
        <v>113</v>
      </c>
      <c r="D9" s="12"/>
      <c r="E9" s="13"/>
      <c r="F9" s="12">
        <v>36</v>
      </c>
      <c r="G9" s="13"/>
      <c r="H9" s="12">
        <v>77</v>
      </c>
      <c r="I9" s="27"/>
      <c r="J9" s="13"/>
      <c r="K9" s="24"/>
      <c r="L9" s="13"/>
      <c r="M9" s="24"/>
      <c r="N9" s="22"/>
    </row>
    <row r="10" spans="1:14" ht="15.75" customHeight="1" x14ac:dyDescent="0.25">
      <c r="A10" s="16">
        <v>7</v>
      </c>
      <c r="B10" s="17" t="s">
        <v>338</v>
      </c>
      <c r="C10" s="26">
        <f t="shared" si="0"/>
        <v>100</v>
      </c>
      <c r="D10" s="12"/>
      <c r="E10" s="13">
        <v>64</v>
      </c>
      <c r="F10" s="12">
        <v>27</v>
      </c>
      <c r="G10" s="13">
        <v>9</v>
      </c>
      <c r="H10" s="12"/>
      <c r="I10" s="27"/>
      <c r="J10" s="13"/>
      <c r="K10" s="24"/>
      <c r="L10" s="13"/>
      <c r="M10" s="24"/>
      <c r="N10" s="22"/>
    </row>
    <row r="11" spans="1:14" ht="15.75" customHeight="1" x14ac:dyDescent="0.25">
      <c r="A11" s="16">
        <v>8</v>
      </c>
      <c r="B11" s="30" t="s">
        <v>163</v>
      </c>
      <c r="C11" s="26">
        <f t="shared" si="0"/>
        <v>72</v>
      </c>
      <c r="D11" s="12"/>
      <c r="E11" s="13"/>
      <c r="F11" s="12">
        <v>72</v>
      </c>
      <c r="G11" s="13"/>
      <c r="H11" s="12"/>
      <c r="I11" s="27"/>
      <c r="J11" s="13"/>
      <c r="K11" s="24"/>
      <c r="L11" s="13"/>
      <c r="M11" s="24"/>
      <c r="N11" s="22"/>
    </row>
    <row r="12" spans="1:14" ht="15.75" customHeight="1" x14ac:dyDescent="0.25">
      <c r="A12" s="16">
        <v>9</v>
      </c>
      <c r="B12" s="30" t="s">
        <v>145</v>
      </c>
      <c r="C12" s="26">
        <f>SUM(D12:G12)</f>
        <v>63</v>
      </c>
      <c r="D12" s="12">
        <v>18</v>
      </c>
      <c r="E12" s="13"/>
      <c r="F12" s="12">
        <v>45</v>
      </c>
      <c r="G12" s="13"/>
      <c r="H12" s="12"/>
      <c r="I12" s="27"/>
      <c r="J12" s="13"/>
      <c r="K12" s="24"/>
      <c r="L12" s="13"/>
      <c r="M12" s="24"/>
      <c r="N12" s="22"/>
    </row>
    <row r="13" spans="1:14" ht="15.75" customHeight="1" x14ac:dyDescent="0.25">
      <c r="A13" s="16">
        <v>10</v>
      </c>
      <c r="B13" s="30" t="s">
        <v>152</v>
      </c>
      <c r="C13" s="26">
        <f t="shared" ref="C13:C27" si="1">SUM(D13:N13)</f>
        <v>63</v>
      </c>
      <c r="D13" s="12"/>
      <c r="E13" s="13"/>
      <c r="F13" s="12"/>
      <c r="G13" s="13">
        <v>63</v>
      </c>
      <c r="H13" s="12"/>
      <c r="I13" s="27"/>
      <c r="J13" s="13"/>
      <c r="K13" s="24"/>
      <c r="L13" s="13"/>
      <c r="M13" s="24"/>
      <c r="N13" s="22"/>
    </row>
    <row r="14" spans="1:14" ht="15.75" customHeight="1" x14ac:dyDescent="0.25">
      <c r="A14" s="1"/>
      <c r="B14" s="30" t="s">
        <v>164</v>
      </c>
      <c r="C14" s="26">
        <f t="shared" si="1"/>
        <v>56</v>
      </c>
      <c r="D14" s="12"/>
      <c r="E14" s="13">
        <v>56</v>
      </c>
      <c r="F14" s="12"/>
      <c r="G14" s="29"/>
      <c r="H14" s="12"/>
      <c r="I14" s="27"/>
      <c r="J14" s="13"/>
      <c r="K14" s="24"/>
      <c r="L14" s="13"/>
      <c r="M14" s="24"/>
      <c r="N14" s="22"/>
    </row>
    <row r="15" spans="1:14" ht="15.75" customHeight="1" x14ac:dyDescent="0.25">
      <c r="A15" s="1"/>
      <c r="B15" s="17" t="s">
        <v>157</v>
      </c>
      <c r="C15" s="26">
        <f t="shared" si="1"/>
        <v>55</v>
      </c>
      <c r="D15" s="12"/>
      <c r="E15" s="13"/>
      <c r="F15" s="12"/>
      <c r="G15" s="13"/>
      <c r="H15" s="12">
        <v>55</v>
      </c>
      <c r="I15" s="27"/>
      <c r="J15" s="13"/>
      <c r="K15" s="24"/>
      <c r="L15" s="13"/>
      <c r="M15" s="24"/>
      <c r="N15" s="22"/>
    </row>
    <row r="16" spans="1:14" ht="15.75" customHeight="1" x14ac:dyDescent="0.25">
      <c r="A16" s="1"/>
      <c r="B16" s="17" t="s">
        <v>120</v>
      </c>
      <c r="C16" s="26">
        <f t="shared" si="1"/>
        <v>54</v>
      </c>
      <c r="D16" s="12"/>
      <c r="E16" s="13"/>
      <c r="F16" s="12"/>
      <c r="G16" s="13">
        <v>54</v>
      </c>
      <c r="H16" s="12"/>
      <c r="I16" s="27"/>
      <c r="J16" s="13"/>
      <c r="K16" s="24"/>
      <c r="L16" s="13"/>
      <c r="M16" s="24"/>
      <c r="N16" s="22"/>
    </row>
    <row r="17" spans="1:14" ht="15.75" customHeight="1" x14ac:dyDescent="0.25">
      <c r="A17" s="1"/>
      <c r="B17" s="30" t="s">
        <v>339</v>
      </c>
      <c r="C17" s="26">
        <f t="shared" si="1"/>
        <v>48</v>
      </c>
      <c r="D17" s="12">
        <v>48</v>
      </c>
      <c r="E17" s="13"/>
      <c r="F17" s="12"/>
      <c r="G17" s="13"/>
      <c r="H17" s="12"/>
      <c r="I17" s="27"/>
      <c r="J17" s="13"/>
      <c r="K17" s="24"/>
      <c r="L17" s="13"/>
      <c r="M17" s="24"/>
      <c r="N17" s="22"/>
    </row>
    <row r="18" spans="1:14" ht="15.75" customHeight="1" x14ac:dyDescent="0.25">
      <c r="A18" s="1"/>
      <c r="B18" s="30" t="s">
        <v>119</v>
      </c>
      <c r="C18" s="26">
        <f t="shared" si="1"/>
        <v>45</v>
      </c>
      <c r="D18" s="12"/>
      <c r="E18" s="13"/>
      <c r="F18" s="12"/>
      <c r="G18" s="13">
        <v>45</v>
      </c>
      <c r="H18" s="12"/>
      <c r="I18" s="27"/>
      <c r="J18" s="13"/>
      <c r="K18" s="24"/>
      <c r="L18" s="13"/>
      <c r="M18" s="24"/>
      <c r="N18" s="22"/>
    </row>
    <row r="19" spans="1:14" ht="15.75" customHeight="1" x14ac:dyDescent="0.25">
      <c r="A19" s="1"/>
      <c r="B19" s="17" t="s">
        <v>143</v>
      </c>
      <c r="C19" s="26">
        <f t="shared" si="1"/>
        <v>42</v>
      </c>
      <c r="D19" s="12">
        <v>42</v>
      </c>
      <c r="E19" s="13">
        <v>0</v>
      </c>
      <c r="F19" s="12">
        <v>0</v>
      </c>
      <c r="G19" s="13"/>
      <c r="H19" s="12"/>
      <c r="I19" s="27"/>
      <c r="J19" s="13"/>
      <c r="K19" s="24"/>
      <c r="L19" s="13"/>
      <c r="M19" s="24"/>
      <c r="N19" s="22"/>
    </row>
    <row r="20" spans="1:14" ht="15.75" customHeight="1" x14ac:dyDescent="0.25">
      <c r="A20" s="1"/>
      <c r="B20" s="17" t="s">
        <v>146</v>
      </c>
      <c r="C20" s="26">
        <f t="shared" si="1"/>
        <v>36</v>
      </c>
      <c r="D20" s="12">
        <v>36</v>
      </c>
      <c r="E20" s="13"/>
      <c r="F20" s="12"/>
      <c r="G20" s="13"/>
      <c r="H20" s="12"/>
      <c r="I20" s="27"/>
      <c r="J20" s="13"/>
      <c r="K20" s="24"/>
      <c r="L20" s="13"/>
      <c r="M20" s="24"/>
      <c r="N20" s="22"/>
    </row>
    <row r="21" spans="1:14" ht="15.75" customHeight="1" x14ac:dyDescent="0.25">
      <c r="A21" s="1"/>
      <c r="B21" s="30" t="s">
        <v>147</v>
      </c>
      <c r="C21" s="26">
        <f t="shared" si="1"/>
        <v>24</v>
      </c>
      <c r="D21" s="12">
        <v>24</v>
      </c>
      <c r="E21" s="13"/>
      <c r="F21" s="12"/>
      <c r="G21" s="13"/>
      <c r="H21" s="12"/>
      <c r="I21" s="27"/>
      <c r="J21" s="13"/>
      <c r="K21" s="24"/>
      <c r="L21" s="13"/>
      <c r="M21" s="24"/>
      <c r="N21" s="22"/>
    </row>
    <row r="22" spans="1:14" ht="15.75" customHeight="1" x14ac:dyDescent="0.25">
      <c r="A22" s="1"/>
      <c r="B22" s="28" t="s">
        <v>144</v>
      </c>
      <c r="C22" s="26">
        <f t="shared" si="1"/>
        <v>24</v>
      </c>
      <c r="D22" s="12"/>
      <c r="E22" s="13">
        <v>24</v>
      </c>
      <c r="F22" s="12"/>
      <c r="G22" s="13"/>
      <c r="H22" s="12"/>
      <c r="I22" s="27"/>
      <c r="J22" s="13"/>
      <c r="K22" s="24"/>
      <c r="L22" s="13"/>
      <c r="M22" s="24"/>
      <c r="N22" s="22"/>
    </row>
    <row r="23" spans="1:14" ht="15.75" customHeight="1" x14ac:dyDescent="0.25">
      <c r="A23" s="1"/>
      <c r="B23" s="17" t="s">
        <v>149</v>
      </c>
      <c r="C23" s="26">
        <f t="shared" si="1"/>
        <v>22</v>
      </c>
      <c r="D23" s="12"/>
      <c r="E23" s="13"/>
      <c r="F23" s="12"/>
      <c r="G23" s="13"/>
      <c r="H23" s="12">
        <v>22</v>
      </c>
      <c r="I23" s="27"/>
      <c r="J23" s="13"/>
      <c r="K23" s="24"/>
      <c r="L23" s="13"/>
      <c r="M23" s="24"/>
      <c r="N23" s="22"/>
    </row>
    <row r="24" spans="1:14" ht="15.75" customHeight="1" x14ac:dyDescent="0.25">
      <c r="A24" s="1"/>
      <c r="B24" s="17" t="s">
        <v>154</v>
      </c>
      <c r="C24" s="26">
        <f t="shared" si="1"/>
        <v>11</v>
      </c>
      <c r="D24" s="12"/>
      <c r="E24" s="13"/>
      <c r="F24" s="12"/>
      <c r="G24" s="13"/>
      <c r="H24" s="12">
        <v>11</v>
      </c>
      <c r="I24" s="27"/>
      <c r="J24" s="13"/>
      <c r="K24" s="24"/>
      <c r="L24" s="13"/>
      <c r="M24" s="24"/>
      <c r="N24" s="22"/>
    </row>
    <row r="25" spans="1:14" ht="15" customHeight="1" x14ac:dyDescent="0.25">
      <c r="A25" s="1"/>
      <c r="B25" s="17" t="s">
        <v>165</v>
      </c>
      <c r="C25" s="26">
        <f t="shared" si="1"/>
        <v>0</v>
      </c>
      <c r="D25" s="12"/>
      <c r="E25" s="13"/>
      <c r="F25" s="12"/>
      <c r="G25" s="13"/>
      <c r="H25" s="12">
        <v>0</v>
      </c>
      <c r="I25" s="27"/>
      <c r="J25" s="13"/>
      <c r="K25" s="24"/>
      <c r="L25" s="13"/>
      <c r="M25" s="24"/>
      <c r="N25" s="22"/>
    </row>
    <row r="26" spans="1:14" ht="15.75" customHeight="1" x14ac:dyDescent="0.25">
      <c r="A26" s="1"/>
      <c r="B26" s="17" t="s">
        <v>153</v>
      </c>
      <c r="C26" s="26">
        <f t="shared" si="1"/>
        <v>0</v>
      </c>
      <c r="D26" s="12"/>
      <c r="E26" s="13"/>
      <c r="F26" s="12"/>
      <c r="G26" s="13"/>
      <c r="H26" s="12">
        <v>0</v>
      </c>
      <c r="I26" s="27"/>
      <c r="J26" s="13"/>
      <c r="K26" s="24"/>
      <c r="L26" s="13"/>
      <c r="M26" s="24"/>
      <c r="N26" s="22"/>
    </row>
    <row r="27" spans="1:14" ht="15.75" customHeight="1" x14ac:dyDescent="0.25">
      <c r="A27" s="1"/>
      <c r="B27" s="17"/>
      <c r="C27" s="26">
        <f t="shared" si="1"/>
        <v>0</v>
      </c>
      <c r="D27" s="12"/>
      <c r="E27" s="13"/>
      <c r="F27" s="12"/>
      <c r="G27" s="13"/>
      <c r="H27" s="12"/>
      <c r="I27" s="24"/>
      <c r="J27" s="13"/>
      <c r="K27" s="24"/>
      <c r="L27" s="13"/>
      <c r="M27" s="24"/>
      <c r="N27" s="22"/>
    </row>
    <row r="28" spans="1:14" ht="15.75" customHeight="1" x14ac:dyDescent="0.25">
      <c r="A28" s="1"/>
      <c r="B28" s="17" t="s">
        <v>35</v>
      </c>
      <c r="C28" s="26"/>
      <c r="D28" s="12"/>
      <c r="E28" s="13"/>
      <c r="F28" s="12"/>
      <c r="G28" s="13"/>
      <c r="H28" s="12"/>
      <c r="I28" s="24"/>
      <c r="J28" s="13"/>
      <c r="K28" s="24"/>
      <c r="L28" s="13"/>
      <c r="M28" s="24"/>
      <c r="N28" s="2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spans="2:2" ht="15.75" customHeight="1" x14ac:dyDescent="0.2"/>
    <row r="34" spans="2:2" ht="15.75" customHeight="1" x14ac:dyDescent="0.2">
      <c r="B34" s="104"/>
    </row>
    <row r="35" spans="2:2" ht="15.75" customHeight="1" x14ac:dyDescent="0.2"/>
    <row r="36" spans="2:2" ht="15.75" customHeight="1" x14ac:dyDescent="0.2"/>
    <row r="37" spans="2:2" ht="15.75" customHeight="1" x14ac:dyDescent="0.2"/>
    <row r="38" spans="2:2" ht="15.75" customHeight="1" x14ac:dyDescent="0.2"/>
    <row r="39" spans="2:2" ht="15.75" customHeight="1" x14ac:dyDescent="0.2"/>
    <row r="40" spans="2:2" ht="15.75" customHeight="1" x14ac:dyDescent="0.2"/>
    <row r="41" spans="2:2" ht="15.75" customHeight="1" x14ac:dyDescent="0.2"/>
    <row r="42" spans="2:2" ht="15.75" customHeight="1" x14ac:dyDescent="0.2"/>
    <row r="43" spans="2:2" ht="15.75" customHeight="1" x14ac:dyDescent="0.2"/>
    <row r="44" spans="2:2" ht="15.75" customHeight="1" x14ac:dyDescent="0.2"/>
    <row r="45" spans="2:2" ht="15.75" customHeight="1" x14ac:dyDescent="0.2"/>
    <row r="46" spans="2:2" ht="15.75" customHeight="1" x14ac:dyDescent="0.2"/>
    <row r="47" spans="2:2" ht="15.75" customHeight="1" x14ac:dyDescent="0.2"/>
    <row r="48" spans="2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3:E28" xr:uid="{00000000-0009-0000-0000-00001A000000}">
    <sortState xmlns:xlrd2="http://schemas.microsoft.com/office/spreadsheetml/2017/richdata2" ref="B3:E28">
      <sortCondition descending="1" ref="C3:C28"/>
    </sortState>
  </autoFilter>
  <mergeCells count="1">
    <mergeCell ref="I1:N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L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3.7109375" customWidth="1"/>
    <col min="3" max="38" width="12.7109375" customWidth="1"/>
  </cols>
  <sheetData>
    <row r="1" spans="1:38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  <c r="Y1" s="110"/>
      <c r="Z1" s="111"/>
      <c r="AA1" s="111"/>
      <c r="AB1" s="111"/>
      <c r="AC1" s="111"/>
      <c r="AD1" s="111"/>
      <c r="AE1" s="1"/>
      <c r="AF1" s="1"/>
      <c r="AG1" s="1"/>
      <c r="AH1" s="1"/>
      <c r="AI1" s="1"/>
      <c r="AJ1" s="1"/>
      <c r="AK1" s="1"/>
      <c r="AL1" s="1"/>
    </row>
    <row r="2" spans="1:38" ht="15.75" customHeight="1" x14ac:dyDescent="0.3">
      <c r="A2" s="4" t="s">
        <v>7</v>
      </c>
      <c r="B2" s="5"/>
      <c r="C2" s="6"/>
      <c r="D2" s="7"/>
      <c r="E2" s="7"/>
      <c r="F2" s="6"/>
      <c r="G2" s="7"/>
      <c r="H2" s="7"/>
      <c r="I2" s="6"/>
      <c r="J2" s="7"/>
      <c r="K2" s="7"/>
      <c r="L2" s="6"/>
      <c r="M2" s="7"/>
      <c r="N2" s="7"/>
      <c r="O2" s="6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1"/>
      <c r="AF2" s="1"/>
      <c r="AG2" s="1"/>
      <c r="AH2" s="1"/>
      <c r="AI2" s="1"/>
      <c r="AJ2" s="1"/>
      <c r="AK2" s="1"/>
      <c r="AL2" s="1"/>
    </row>
    <row r="3" spans="1:38" ht="15.75" customHeight="1" x14ac:dyDescent="0.25">
      <c r="A3" s="7"/>
      <c r="B3" s="5"/>
      <c r="C3" s="6"/>
      <c r="D3" s="7">
        <v>14</v>
      </c>
      <c r="E3" s="7">
        <v>15</v>
      </c>
      <c r="F3" s="6">
        <v>15</v>
      </c>
      <c r="G3" s="7">
        <v>11</v>
      </c>
      <c r="H3" s="7">
        <v>11</v>
      </c>
      <c r="I3" s="6">
        <v>11</v>
      </c>
      <c r="J3" s="7">
        <v>17</v>
      </c>
      <c r="K3" s="7">
        <v>17</v>
      </c>
      <c r="L3" s="6">
        <v>17</v>
      </c>
      <c r="M3" s="7">
        <v>12</v>
      </c>
      <c r="N3" s="7">
        <v>12</v>
      </c>
      <c r="O3" s="6">
        <v>11</v>
      </c>
      <c r="P3" s="7">
        <v>14</v>
      </c>
      <c r="Q3" s="7">
        <v>13</v>
      </c>
      <c r="R3" s="6">
        <v>15</v>
      </c>
      <c r="S3" s="7"/>
      <c r="T3" s="7"/>
      <c r="U3" s="7"/>
      <c r="V3" s="7"/>
      <c r="W3" s="7"/>
      <c r="X3" s="6"/>
      <c r="Y3" s="7"/>
      <c r="Z3" s="7"/>
      <c r="AA3" s="7"/>
      <c r="AB3" s="7"/>
      <c r="AC3" s="7"/>
      <c r="AD3" s="7"/>
      <c r="AE3" s="1"/>
      <c r="AF3" s="1"/>
      <c r="AG3" s="1"/>
      <c r="AH3" s="1"/>
      <c r="AI3" s="1"/>
      <c r="AJ3" s="1"/>
      <c r="AK3" s="1"/>
      <c r="AL3" s="1"/>
    </row>
    <row r="4" spans="1:38" ht="15.75" customHeight="1" x14ac:dyDescent="0.25">
      <c r="A4" s="9">
        <v>1</v>
      </c>
      <c r="B4" s="46" t="s">
        <v>73</v>
      </c>
      <c r="C4" s="11">
        <f t="shared" ref="C4:C29" si="0">SUM(D4:X4)</f>
        <v>555</v>
      </c>
      <c r="D4" s="12">
        <v>0</v>
      </c>
      <c r="E4" s="12">
        <v>0</v>
      </c>
      <c r="F4" s="12">
        <v>60</v>
      </c>
      <c r="G4" s="13">
        <v>22</v>
      </c>
      <c r="H4" s="13">
        <v>33</v>
      </c>
      <c r="I4" s="13">
        <v>66</v>
      </c>
      <c r="J4" s="12">
        <v>17</v>
      </c>
      <c r="K4" s="12">
        <v>0</v>
      </c>
      <c r="L4" s="12">
        <v>51</v>
      </c>
      <c r="M4" s="13">
        <v>72</v>
      </c>
      <c r="N4" s="13">
        <v>0</v>
      </c>
      <c r="O4" s="13">
        <v>66</v>
      </c>
      <c r="P4" s="12">
        <v>0</v>
      </c>
      <c r="Q4" s="12">
        <v>78</v>
      </c>
      <c r="R4" s="12">
        <v>90</v>
      </c>
      <c r="S4" s="7"/>
      <c r="T4" s="7"/>
      <c r="U4" s="7"/>
      <c r="V4" s="7"/>
      <c r="W4" s="7"/>
      <c r="X4" s="6"/>
      <c r="Y4" s="7"/>
      <c r="Z4" s="7"/>
      <c r="AA4" s="7"/>
      <c r="AB4" s="7"/>
      <c r="AC4" s="7"/>
      <c r="AD4" s="7"/>
      <c r="AE4" s="1"/>
      <c r="AF4" s="1"/>
      <c r="AG4" s="1"/>
      <c r="AH4" s="1"/>
      <c r="AI4" s="1"/>
      <c r="AJ4" s="1"/>
      <c r="AK4" s="1"/>
      <c r="AL4" s="1"/>
    </row>
    <row r="5" spans="1:38" ht="15.75" customHeight="1" x14ac:dyDescent="0.25">
      <c r="A5" s="16">
        <v>2</v>
      </c>
      <c r="B5" s="17" t="s">
        <v>74</v>
      </c>
      <c r="C5" s="18">
        <f t="shared" si="0"/>
        <v>451</v>
      </c>
      <c r="D5" s="19">
        <v>0</v>
      </c>
      <c r="E5" s="19">
        <v>0</v>
      </c>
      <c r="F5" s="20">
        <v>75</v>
      </c>
      <c r="G5" s="21">
        <v>66</v>
      </c>
      <c r="H5" s="21">
        <v>55</v>
      </c>
      <c r="I5" s="22"/>
      <c r="J5" s="19">
        <v>0</v>
      </c>
      <c r="K5" s="19">
        <v>0</v>
      </c>
      <c r="L5" s="20">
        <v>0</v>
      </c>
      <c r="M5" s="21">
        <v>48</v>
      </c>
      <c r="N5" s="21">
        <v>60</v>
      </c>
      <c r="O5" s="22">
        <v>11</v>
      </c>
      <c r="P5" s="19">
        <v>84</v>
      </c>
      <c r="Q5" s="19">
        <v>52</v>
      </c>
      <c r="R5" s="20">
        <v>0</v>
      </c>
      <c r="S5" s="23"/>
      <c r="T5" s="13"/>
      <c r="U5" s="24"/>
      <c r="V5" s="13"/>
      <c r="W5" s="24"/>
      <c r="X5" s="25"/>
      <c r="Y5" s="7"/>
      <c r="Z5" s="7"/>
      <c r="AA5" s="7"/>
      <c r="AB5" s="7"/>
      <c r="AC5" s="7"/>
      <c r="AD5" s="7"/>
      <c r="AE5" s="1"/>
      <c r="AF5" s="1"/>
      <c r="AG5" s="1"/>
      <c r="AH5" s="1"/>
      <c r="AI5" s="1"/>
      <c r="AJ5" s="1"/>
      <c r="AK5" s="1"/>
      <c r="AL5" s="1"/>
    </row>
    <row r="6" spans="1:38" ht="15.75" customHeight="1" x14ac:dyDescent="0.25">
      <c r="A6" s="16">
        <v>3</v>
      </c>
      <c r="B6" s="17" t="s">
        <v>75</v>
      </c>
      <c r="C6" s="26">
        <f t="shared" si="0"/>
        <v>300</v>
      </c>
      <c r="D6" s="12"/>
      <c r="E6" s="12">
        <v>30</v>
      </c>
      <c r="F6" s="20">
        <v>0</v>
      </c>
      <c r="G6" s="13">
        <v>0</v>
      </c>
      <c r="H6" s="13">
        <v>0</v>
      </c>
      <c r="I6" s="22"/>
      <c r="J6" s="12">
        <v>85</v>
      </c>
      <c r="K6" s="12">
        <v>34</v>
      </c>
      <c r="L6" s="20">
        <v>0</v>
      </c>
      <c r="M6" s="13">
        <v>36</v>
      </c>
      <c r="N6" s="13">
        <v>48</v>
      </c>
      <c r="O6" s="22">
        <v>0</v>
      </c>
      <c r="P6" s="12">
        <v>28</v>
      </c>
      <c r="Q6" s="12">
        <v>39</v>
      </c>
      <c r="R6" s="20">
        <v>0</v>
      </c>
      <c r="S6" s="27"/>
      <c r="T6" s="13"/>
      <c r="U6" s="24"/>
      <c r="V6" s="13"/>
      <c r="W6" s="24"/>
      <c r="X6" s="22"/>
      <c r="Y6" s="7"/>
      <c r="Z6" s="7"/>
      <c r="AA6" s="7"/>
      <c r="AB6" s="7"/>
      <c r="AC6" s="7"/>
      <c r="AD6" s="7"/>
      <c r="AE6" s="1"/>
      <c r="AF6" s="1"/>
      <c r="AG6" s="1"/>
      <c r="AH6" s="1"/>
      <c r="AI6" s="1"/>
      <c r="AJ6" s="1"/>
      <c r="AK6" s="1"/>
      <c r="AL6" s="1"/>
    </row>
    <row r="7" spans="1:38" ht="15.75" customHeight="1" x14ac:dyDescent="0.25">
      <c r="A7" s="16">
        <v>4</v>
      </c>
      <c r="B7" s="17" t="s">
        <v>76</v>
      </c>
      <c r="C7" s="26">
        <f t="shared" si="0"/>
        <v>297</v>
      </c>
      <c r="D7" s="12"/>
      <c r="E7" s="12"/>
      <c r="F7" s="20"/>
      <c r="G7" s="13"/>
      <c r="H7" s="13"/>
      <c r="I7" s="22"/>
      <c r="J7" s="12">
        <v>0</v>
      </c>
      <c r="K7" s="12">
        <v>0</v>
      </c>
      <c r="L7" s="20">
        <v>0</v>
      </c>
      <c r="M7" s="13">
        <v>60</v>
      </c>
      <c r="N7" s="13">
        <v>72</v>
      </c>
      <c r="O7" s="22">
        <v>55</v>
      </c>
      <c r="P7" s="12">
        <v>0</v>
      </c>
      <c r="Q7" s="12">
        <v>65</v>
      </c>
      <c r="R7" s="20">
        <v>45</v>
      </c>
      <c r="S7" s="27"/>
      <c r="T7" s="13"/>
      <c r="U7" s="24"/>
      <c r="V7" s="13"/>
      <c r="W7" s="24"/>
      <c r="X7" s="22"/>
      <c r="Y7" s="7"/>
      <c r="Z7" s="7"/>
      <c r="AA7" s="7"/>
      <c r="AB7" s="7"/>
      <c r="AC7" s="7"/>
      <c r="AD7" s="7"/>
      <c r="AE7" s="1"/>
      <c r="AF7" s="1"/>
      <c r="AG7" s="1"/>
      <c r="AH7" s="1"/>
      <c r="AI7" s="1"/>
      <c r="AJ7" s="1"/>
      <c r="AK7" s="1"/>
      <c r="AL7" s="1"/>
    </row>
    <row r="8" spans="1:38" ht="15.75" customHeight="1" x14ac:dyDescent="0.25">
      <c r="A8" s="16">
        <v>5</v>
      </c>
      <c r="B8" s="17" t="s">
        <v>77</v>
      </c>
      <c r="C8" s="26">
        <f t="shared" si="0"/>
        <v>280</v>
      </c>
      <c r="D8" s="12">
        <v>0</v>
      </c>
      <c r="E8" s="12">
        <v>0</v>
      </c>
      <c r="F8" s="20">
        <v>90</v>
      </c>
      <c r="G8" s="13">
        <v>0</v>
      </c>
      <c r="H8" s="13">
        <v>0</v>
      </c>
      <c r="I8" s="22">
        <v>44</v>
      </c>
      <c r="J8" s="12">
        <v>51</v>
      </c>
      <c r="K8" s="12">
        <v>17</v>
      </c>
      <c r="L8" s="20">
        <v>34</v>
      </c>
      <c r="M8" s="13">
        <v>0</v>
      </c>
      <c r="N8" s="13">
        <v>0</v>
      </c>
      <c r="O8" s="22">
        <v>44</v>
      </c>
      <c r="P8" s="12"/>
      <c r="Q8" s="12"/>
      <c r="R8" s="20"/>
      <c r="S8" s="27"/>
      <c r="T8" s="13"/>
      <c r="U8" s="24"/>
      <c r="V8" s="13"/>
      <c r="W8" s="24"/>
      <c r="X8" s="22"/>
      <c r="Y8" s="7"/>
      <c r="Z8" s="7"/>
      <c r="AA8" s="7"/>
      <c r="AB8" s="7"/>
      <c r="AC8" s="7"/>
      <c r="AD8" s="7"/>
      <c r="AE8" s="1"/>
      <c r="AF8" s="1"/>
      <c r="AG8" s="1"/>
      <c r="AH8" s="1"/>
      <c r="AI8" s="1"/>
      <c r="AJ8" s="1"/>
      <c r="AK8" s="1"/>
      <c r="AL8" s="1"/>
    </row>
    <row r="9" spans="1:38" ht="15.75" customHeight="1" x14ac:dyDescent="0.25">
      <c r="A9" s="16">
        <v>6</v>
      </c>
      <c r="B9" s="17" t="s">
        <v>78</v>
      </c>
      <c r="C9" s="26">
        <f t="shared" si="0"/>
        <v>264</v>
      </c>
      <c r="D9" s="12"/>
      <c r="E9" s="12"/>
      <c r="F9" s="20"/>
      <c r="G9" s="13">
        <v>11</v>
      </c>
      <c r="H9" s="13">
        <v>0</v>
      </c>
      <c r="I9" s="22">
        <v>33</v>
      </c>
      <c r="J9" s="12">
        <v>102</v>
      </c>
      <c r="K9" s="12">
        <v>0</v>
      </c>
      <c r="L9" s="20">
        <v>85</v>
      </c>
      <c r="M9" s="13">
        <v>0</v>
      </c>
      <c r="N9" s="13">
        <v>0</v>
      </c>
      <c r="O9" s="22">
        <v>33</v>
      </c>
      <c r="P9" s="12"/>
      <c r="Q9" s="12"/>
      <c r="R9" s="20"/>
      <c r="S9" s="27"/>
      <c r="T9" s="13"/>
      <c r="U9" s="24"/>
      <c r="V9" s="13"/>
      <c r="W9" s="24"/>
      <c r="X9" s="22"/>
      <c r="Y9" s="7"/>
      <c r="Z9" s="7"/>
      <c r="AA9" s="7"/>
      <c r="AB9" s="7"/>
      <c r="AC9" s="7"/>
      <c r="AD9" s="7"/>
      <c r="AE9" s="1"/>
      <c r="AF9" s="1"/>
      <c r="AG9" s="1"/>
      <c r="AH9" s="1"/>
      <c r="AI9" s="1"/>
      <c r="AJ9" s="1"/>
      <c r="AK9" s="1"/>
      <c r="AL9" s="1"/>
    </row>
    <row r="10" spans="1:38" ht="15.75" customHeight="1" x14ac:dyDescent="0.25">
      <c r="A10" s="16">
        <v>7</v>
      </c>
      <c r="B10" s="28" t="s">
        <v>79</v>
      </c>
      <c r="C10" s="26">
        <f t="shared" si="0"/>
        <v>257</v>
      </c>
      <c r="D10" s="12">
        <v>14</v>
      </c>
      <c r="E10" s="12">
        <v>0</v>
      </c>
      <c r="F10" s="20">
        <v>0</v>
      </c>
      <c r="G10" s="13">
        <v>55</v>
      </c>
      <c r="H10" s="13">
        <v>66</v>
      </c>
      <c r="I10" s="22">
        <v>22</v>
      </c>
      <c r="J10" s="12">
        <v>0</v>
      </c>
      <c r="K10" s="12">
        <v>51</v>
      </c>
      <c r="L10" s="20">
        <v>0</v>
      </c>
      <c r="M10" s="13">
        <v>12</v>
      </c>
      <c r="N10" s="13">
        <v>24</v>
      </c>
      <c r="O10" s="22">
        <v>0</v>
      </c>
      <c r="P10" s="12">
        <v>0</v>
      </c>
      <c r="Q10" s="12">
        <v>13</v>
      </c>
      <c r="R10" s="20">
        <v>0</v>
      </c>
      <c r="S10" s="27"/>
      <c r="T10" s="13"/>
      <c r="U10" s="24"/>
      <c r="V10" s="13"/>
      <c r="W10" s="24"/>
      <c r="X10" s="22"/>
      <c r="Y10" s="7"/>
      <c r="Z10" s="7"/>
      <c r="AA10" s="7"/>
      <c r="AB10" s="7"/>
      <c r="AC10" s="7"/>
      <c r="AD10" s="7"/>
      <c r="AE10" s="1"/>
      <c r="AF10" s="1"/>
      <c r="AG10" s="1"/>
      <c r="AH10" s="1"/>
      <c r="AI10" s="1"/>
      <c r="AJ10" s="1"/>
      <c r="AK10" s="1"/>
      <c r="AL10" s="1"/>
    </row>
    <row r="11" spans="1:38" ht="15.75" customHeight="1" x14ac:dyDescent="0.25">
      <c r="A11" s="16">
        <v>8</v>
      </c>
      <c r="B11" s="17" t="s">
        <v>80</v>
      </c>
      <c r="C11" s="26">
        <f t="shared" si="0"/>
        <v>198</v>
      </c>
      <c r="D11" s="12"/>
      <c r="E11" s="12"/>
      <c r="F11" s="20"/>
      <c r="G11" s="13">
        <v>33</v>
      </c>
      <c r="H11" s="13">
        <v>22</v>
      </c>
      <c r="I11" s="22"/>
      <c r="J11" s="12">
        <v>0</v>
      </c>
      <c r="K11" s="12">
        <v>68</v>
      </c>
      <c r="L11" s="20">
        <v>0</v>
      </c>
      <c r="M11" s="13">
        <v>0</v>
      </c>
      <c r="N11" s="13">
        <v>0</v>
      </c>
      <c r="O11" s="22"/>
      <c r="P11" s="12">
        <v>0</v>
      </c>
      <c r="Q11" s="12">
        <v>0</v>
      </c>
      <c r="R11" s="20">
        <v>75</v>
      </c>
      <c r="S11" s="27"/>
      <c r="T11" s="13"/>
      <c r="U11" s="24"/>
      <c r="V11" s="13"/>
      <c r="W11" s="24"/>
      <c r="X11" s="22"/>
      <c r="Y11" s="7"/>
      <c r="Z11" s="7"/>
      <c r="AA11" s="7"/>
      <c r="AB11" s="7"/>
      <c r="AC11" s="7"/>
      <c r="AD11" s="7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16">
        <v>9</v>
      </c>
      <c r="B12" s="30" t="s">
        <v>81</v>
      </c>
      <c r="C12" s="26">
        <f t="shared" si="0"/>
        <v>190</v>
      </c>
      <c r="D12" s="12">
        <v>70</v>
      </c>
      <c r="E12" s="12">
        <v>75</v>
      </c>
      <c r="F12" s="20">
        <v>45</v>
      </c>
      <c r="G12" s="13"/>
      <c r="H12" s="13"/>
      <c r="I12" s="22"/>
      <c r="J12" s="12"/>
      <c r="K12" s="12"/>
      <c r="L12" s="20"/>
      <c r="M12" s="29"/>
      <c r="N12" s="13"/>
      <c r="O12" s="22"/>
      <c r="P12" s="12"/>
      <c r="Q12" s="12"/>
      <c r="R12" s="20"/>
      <c r="S12" s="27"/>
      <c r="T12" s="13"/>
      <c r="U12" s="24"/>
      <c r="V12" s="13"/>
      <c r="W12" s="24"/>
      <c r="X12" s="22"/>
      <c r="Y12" s="7"/>
      <c r="Z12" s="7"/>
      <c r="AA12" s="7"/>
      <c r="AB12" s="7"/>
      <c r="AC12" s="7"/>
      <c r="AD12" s="7"/>
      <c r="AE12" s="1"/>
      <c r="AF12" s="1"/>
      <c r="AG12" s="1"/>
      <c r="AH12" s="1"/>
      <c r="AI12" s="1"/>
      <c r="AJ12" s="1"/>
      <c r="AK12" s="1"/>
      <c r="AL12" s="1"/>
    </row>
    <row r="13" spans="1:38" ht="15.75" customHeight="1" x14ac:dyDescent="0.25">
      <c r="A13" s="16">
        <v>10</v>
      </c>
      <c r="B13" s="17" t="s">
        <v>82</v>
      </c>
      <c r="C13" s="26">
        <f t="shared" si="0"/>
        <v>169</v>
      </c>
      <c r="D13" s="12"/>
      <c r="E13" s="12"/>
      <c r="F13" s="20"/>
      <c r="G13" s="13"/>
      <c r="H13" s="13"/>
      <c r="I13" s="22"/>
      <c r="J13" s="12">
        <v>0</v>
      </c>
      <c r="K13" s="12">
        <v>0</v>
      </c>
      <c r="L13" s="20">
        <v>17</v>
      </c>
      <c r="M13" s="13">
        <v>0</v>
      </c>
      <c r="N13" s="13">
        <v>0</v>
      </c>
      <c r="O13" s="22">
        <v>22</v>
      </c>
      <c r="P13" s="12">
        <v>70</v>
      </c>
      <c r="Q13" s="12">
        <v>0</v>
      </c>
      <c r="R13" s="20">
        <v>60</v>
      </c>
      <c r="S13" s="27"/>
      <c r="T13" s="13"/>
      <c r="U13" s="24"/>
      <c r="V13" s="13"/>
      <c r="W13" s="24"/>
      <c r="X13" s="22"/>
      <c r="Y13" s="7"/>
      <c r="Z13" s="7"/>
      <c r="AA13" s="7"/>
      <c r="AB13" s="7"/>
      <c r="AC13" s="7"/>
      <c r="AD13" s="7"/>
      <c r="AE13" s="1"/>
      <c r="AF13" s="1"/>
      <c r="AG13" s="1"/>
      <c r="AH13" s="1"/>
      <c r="AI13" s="1"/>
      <c r="AJ13" s="1"/>
      <c r="AK13" s="1"/>
      <c r="AL13" s="1"/>
    </row>
    <row r="14" spans="1:38" ht="15.75" customHeight="1" x14ac:dyDescent="0.25">
      <c r="B14" s="17" t="s">
        <v>83</v>
      </c>
      <c r="C14" s="26">
        <f t="shared" si="0"/>
        <v>160</v>
      </c>
      <c r="D14" s="12"/>
      <c r="E14" s="12"/>
      <c r="F14" s="20"/>
      <c r="G14" s="13">
        <v>0</v>
      </c>
      <c r="H14" s="13">
        <v>11</v>
      </c>
      <c r="I14" s="22">
        <v>55</v>
      </c>
      <c r="J14" s="12">
        <v>0</v>
      </c>
      <c r="K14" s="12">
        <v>0</v>
      </c>
      <c r="L14" s="20">
        <v>68</v>
      </c>
      <c r="M14" s="13"/>
      <c r="N14" s="13"/>
      <c r="O14" s="22"/>
      <c r="P14" s="12">
        <v>0</v>
      </c>
      <c r="Q14" s="12">
        <v>26</v>
      </c>
      <c r="R14" s="20">
        <v>0</v>
      </c>
      <c r="S14" s="27"/>
      <c r="T14" s="13"/>
      <c r="U14" s="24"/>
      <c r="V14" s="13"/>
      <c r="W14" s="24"/>
      <c r="X14" s="22"/>
      <c r="Y14" s="7"/>
      <c r="Z14" s="7"/>
      <c r="AA14" s="7"/>
      <c r="AB14" s="7"/>
      <c r="AC14" s="7"/>
      <c r="AD14" s="7"/>
      <c r="AE14" s="1"/>
      <c r="AF14" s="1"/>
      <c r="AG14" s="1"/>
      <c r="AH14" s="1"/>
      <c r="AI14" s="1"/>
      <c r="AJ14" s="1"/>
      <c r="AK14" s="1"/>
      <c r="AL14" s="1"/>
    </row>
    <row r="15" spans="1:38" ht="15.75" customHeight="1" x14ac:dyDescent="0.25">
      <c r="A15" s="1"/>
      <c r="B15" s="30" t="s">
        <v>84</v>
      </c>
      <c r="C15" s="26">
        <f t="shared" si="0"/>
        <v>136</v>
      </c>
      <c r="D15" s="12"/>
      <c r="E15" s="12"/>
      <c r="F15" s="20"/>
      <c r="G15" s="13"/>
      <c r="H15" s="13"/>
      <c r="I15" s="22"/>
      <c r="J15" s="12">
        <v>34</v>
      </c>
      <c r="K15" s="12">
        <v>102</v>
      </c>
      <c r="L15" s="20">
        <v>0</v>
      </c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  <c r="Y15" s="7"/>
      <c r="Z15" s="7"/>
      <c r="AA15" s="7"/>
      <c r="AB15" s="7"/>
      <c r="AC15" s="7"/>
      <c r="AD15" s="7"/>
      <c r="AE15" s="1"/>
      <c r="AF15" s="1"/>
      <c r="AG15" s="1"/>
      <c r="AH15" s="1"/>
      <c r="AI15" s="1"/>
      <c r="AJ15" s="1"/>
      <c r="AK15" s="1"/>
      <c r="AL15" s="1"/>
    </row>
    <row r="16" spans="1:38" ht="15.75" customHeight="1" x14ac:dyDescent="0.25">
      <c r="A16" s="1"/>
      <c r="B16" s="30" t="s">
        <v>85</v>
      </c>
      <c r="C16" s="26">
        <f t="shared" si="0"/>
        <v>129</v>
      </c>
      <c r="D16" s="12">
        <v>84</v>
      </c>
      <c r="E16" s="12">
        <v>45</v>
      </c>
      <c r="F16" s="20">
        <v>0</v>
      </c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  <c r="Y16" s="7"/>
      <c r="Z16" s="7"/>
      <c r="AA16" s="7"/>
      <c r="AB16" s="7"/>
      <c r="AC16" s="7"/>
      <c r="AD16" s="7"/>
      <c r="AE16" s="1"/>
      <c r="AF16" s="1"/>
      <c r="AG16" s="1"/>
      <c r="AH16" s="1"/>
      <c r="AI16" s="1"/>
      <c r="AJ16" s="1"/>
      <c r="AK16" s="1"/>
      <c r="AL16" s="1"/>
    </row>
    <row r="17" spans="1:38" ht="15.75" customHeight="1" x14ac:dyDescent="0.25">
      <c r="A17" s="1"/>
      <c r="B17" s="30" t="s">
        <v>86</v>
      </c>
      <c r="C17" s="26">
        <f t="shared" si="0"/>
        <v>120</v>
      </c>
      <c r="D17" s="12">
        <v>0</v>
      </c>
      <c r="E17" s="12">
        <v>90</v>
      </c>
      <c r="F17" s="20">
        <v>30</v>
      </c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  <c r="Y17" s="7"/>
      <c r="Z17" s="7"/>
      <c r="AA17" s="7"/>
      <c r="AB17" s="7"/>
      <c r="AC17" s="7"/>
      <c r="AD17" s="7"/>
      <c r="AE17" s="1"/>
      <c r="AF17" s="1"/>
      <c r="AG17" s="1"/>
      <c r="AH17" s="1"/>
      <c r="AI17" s="1"/>
      <c r="AJ17" s="1"/>
      <c r="AK17" s="1"/>
      <c r="AL17" s="1"/>
    </row>
    <row r="18" spans="1:38" ht="15.75" customHeight="1" x14ac:dyDescent="0.25">
      <c r="A18" s="1"/>
      <c r="B18" s="17" t="s">
        <v>87</v>
      </c>
      <c r="C18" s="26">
        <f t="shared" si="0"/>
        <v>104</v>
      </c>
      <c r="D18" s="12"/>
      <c r="E18" s="12"/>
      <c r="F18" s="20"/>
      <c r="G18" s="13">
        <v>0</v>
      </c>
      <c r="H18" s="13">
        <v>0</v>
      </c>
      <c r="I18" s="22"/>
      <c r="J18" s="12"/>
      <c r="K18" s="12"/>
      <c r="L18" s="20"/>
      <c r="M18" s="13">
        <v>24</v>
      </c>
      <c r="N18" s="13">
        <v>36</v>
      </c>
      <c r="O18" s="22">
        <v>0</v>
      </c>
      <c r="P18" s="12">
        <v>14</v>
      </c>
      <c r="Q18" s="12">
        <v>0</v>
      </c>
      <c r="R18" s="20">
        <v>30</v>
      </c>
      <c r="S18" s="27"/>
      <c r="T18" s="13"/>
      <c r="U18" s="24"/>
      <c r="V18" s="13"/>
      <c r="W18" s="24"/>
      <c r="X18" s="22"/>
      <c r="Y18" s="7"/>
      <c r="Z18" s="7"/>
      <c r="AA18" s="7"/>
      <c r="AB18" s="7"/>
      <c r="AC18" s="7"/>
      <c r="AD18" s="7"/>
      <c r="AE18" s="1"/>
      <c r="AF18" s="1"/>
      <c r="AG18" s="1"/>
      <c r="AH18" s="1"/>
      <c r="AI18" s="1"/>
      <c r="AJ18" s="1"/>
      <c r="AK18" s="1"/>
      <c r="AL18" s="1"/>
    </row>
    <row r="19" spans="1:38" ht="15.75" customHeight="1" x14ac:dyDescent="0.25">
      <c r="A19" s="1"/>
      <c r="B19" s="30" t="s">
        <v>88</v>
      </c>
      <c r="C19" s="26">
        <f t="shared" si="0"/>
        <v>102</v>
      </c>
      <c r="D19" s="12">
        <v>42</v>
      </c>
      <c r="E19" s="12">
        <v>60</v>
      </c>
      <c r="F19" s="20">
        <v>0</v>
      </c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  <c r="Y19" s="7"/>
      <c r="Z19" s="7"/>
      <c r="AA19" s="7"/>
      <c r="AB19" s="7"/>
      <c r="AC19" s="7"/>
      <c r="AD19" s="7"/>
      <c r="AE19" s="1"/>
      <c r="AF19" s="1"/>
      <c r="AG19" s="1"/>
      <c r="AH19" s="1"/>
      <c r="AI19" s="1"/>
      <c r="AJ19" s="1"/>
      <c r="AK19" s="1"/>
      <c r="AL19" s="1"/>
    </row>
    <row r="20" spans="1:38" ht="15.75" customHeight="1" x14ac:dyDescent="0.25">
      <c r="A20" s="1"/>
      <c r="B20" s="30" t="s">
        <v>89</v>
      </c>
      <c r="C20" s="26">
        <f t="shared" si="0"/>
        <v>88</v>
      </c>
      <c r="D20" s="12"/>
      <c r="E20" s="12"/>
      <c r="F20" s="20"/>
      <c r="G20" s="13">
        <v>44</v>
      </c>
      <c r="H20" s="13">
        <v>44</v>
      </c>
      <c r="I20" s="22"/>
      <c r="J20" s="12">
        <v>0</v>
      </c>
      <c r="K20" s="12">
        <v>0</v>
      </c>
      <c r="L20" s="20">
        <v>0</v>
      </c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  <c r="Y20" s="7"/>
      <c r="Z20" s="7"/>
      <c r="AA20" s="7"/>
      <c r="AB20" s="7"/>
      <c r="AC20" s="7"/>
      <c r="AD20" s="7"/>
      <c r="AE20" s="1"/>
      <c r="AF20" s="1"/>
      <c r="AG20" s="1"/>
      <c r="AH20" s="1"/>
      <c r="AI20" s="1"/>
      <c r="AJ20" s="1"/>
      <c r="AK20" s="1"/>
      <c r="AL20" s="1"/>
    </row>
    <row r="21" spans="1:38" ht="15.75" customHeight="1" x14ac:dyDescent="0.25">
      <c r="A21" s="1"/>
      <c r="B21" s="30" t="s">
        <v>90</v>
      </c>
      <c r="C21" s="26">
        <f t="shared" si="0"/>
        <v>68</v>
      </c>
      <c r="D21" s="12"/>
      <c r="E21" s="12"/>
      <c r="F21" s="20"/>
      <c r="G21" s="13"/>
      <c r="H21" s="13"/>
      <c r="I21" s="22"/>
      <c r="J21" s="12">
        <v>68</v>
      </c>
      <c r="K21" s="12">
        <v>0</v>
      </c>
      <c r="L21" s="20">
        <v>0</v>
      </c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  <c r="Y21" s="7"/>
      <c r="Z21" s="7"/>
      <c r="AA21" s="7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</row>
    <row r="22" spans="1:38" ht="15.75" customHeight="1" x14ac:dyDescent="0.25">
      <c r="A22" s="1"/>
      <c r="B22" s="30" t="s">
        <v>91</v>
      </c>
      <c r="C22" s="26">
        <f t="shared" si="0"/>
        <v>58</v>
      </c>
      <c r="D22" s="12">
        <v>28</v>
      </c>
      <c r="E22" s="12">
        <v>15</v>
      </c>
      <c r="F22" s="20">
        <v>15</v>
      </c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  <c r="Y22" s="7"/>
      <c r="Z22" s="7"/>
      <c r="AA22" s="7"/>
      <c r="AB22" s="7"/>
      <c r="AC22" s="7"/>
      <c r="AD22" s="7"/>
      <c r="AE22" s="1"/>
      <c r="AF22" s="1"/>
      <c r="AG22" s="1"/>
      <c r="AH22" s="1"/>
      <c r="AI22" s="1"/>
      <c r="AJ22" s="1"/>
      <c r="AK22" s="1"/>
      <c r="AL22" s="1"/>
    </row>
    <row r="23" spans="1:38" ht="15.75" customHeight="1" x14ac:dyDescent="0.25">
      <c r="A23" s="1"/>
      <c r="B23" s="30" t="s">
        <v>92</v>
      </c>
      <c r="C23" s="26">
        <f t="shared" si="0"/>
        <v>56</v>
      </c>
      <c r="D23" s="12">
        <v>56</v>
      </c>
      <c r="E23" s="12">
        <v>0</v>
      </c>
      <c r="F23" s="20">
        <v>0</v>
      </c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  <c r="Y23" s="7"/>
      <c r="Z23" s="7"/>
      <c r="AA23" s="7"/>
      <c r="AB23" s="7"/>
      <c r="AC23" s="7"/>
      <c r="AD23" s="7"/>
      <c r="AE23" s="1"/>
      <c r="AF23" s="1"/>
      <c r="AG23" s="1"/>
      <c r="AH23" s="1"/>
      <c r="AI23" s="1"/>
      <c r="AJ23" s="1"/>
      <c r="AK23" s="1"/>
      <c r="AL23" s="1"/>
    </row>
    <row r="24" spans="1:38" ht="15.75" customHeight="1" x14ac:dyDescent="0.25">
      <c r="A24" s="1"/>
      <c r="B24" s="30" t="s">
        <v>93</v>
      </c>
      <c r="C24" s="26">
        <f t="shared" si="0"/>
        <v>56</v>
      </c>
      <c r="D24" s="12">
        <v>0</v>
      </c>
      <c r="E24" s="12">
        <v>0</v>
      </c>
      <c r="F24" s="20">
        <v>0</v>
      </c>
      <c r="G24" s="13"/>
      <c r="H24" s="13"/>
      <c r="I24" s="22"/>
      <c r="J24" s="12"/>
      <c r="K24" s="12"/>
      <c r="L24" s="20"/>
      <c r="M24" s="13"/>
      <c r="N24" s="13"/>
      <c r="O24" s="22"/>
      <c r="P24" s="12">
        <v>56</v>
      </c>
      <c r="Q24" s="12">
        <v>0</v>
      </c>
      <c r="R24" s="20">
        <v>0</v>
      </c>
      <c r="S24" s="27"/>
      <c r="T24" s="13"/>
      <c r="U24" s="24"/>
      <c r="V24" s="13"/>
      <c r="W24" s="24"/>
      <c r="X24" s="22"/>
      <c r="Y24" s="7"/>
      <c r="Z24" s="7"/>
      <c r="AA24" s="7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</row>
    <row r="25" spans="1:38" ht="15.75" customHeight="1" x14ac:dyDescent="0.25">
      <c r="A25" s="1"/>
      <c r="B25" s="17" t="s">
        <v>94</v>
      </c>
      <c r="C25" s="26">
        <f t="shared" si="0"/>
        <v>42</v>
      </c>
      <c r="D25" s="12"/>
      <c r="E25" s="12"/>
      <c r="F25" s="20"/>
      <c r="G25" s="13"/>
      <c r="H25" s="13"/>
      <c r="I25" s="22"/>
      <c r="J25" s="12">
        <v>0</v>
      </c>
      <c r="K25" s="12">
        <v>0</v>
      </c>
      <c r="L25" s="20">
        <v>0</v>
      </c>
      <c r="M25" s="13">
        <v>0</v>
      </c>
      <c r="N25" s="13">
        <v>0</v>
      </c>
      <c r="O25" s="22">
        <v>0</v>
      </c>
      <c r="P25" s="12">
        <v>42</v>
      </c>
      <c r="Q25" s="12">
        <v>0</v>
      </c>
      <c r="R25" s="20">
        <v>0</v>
      </c>
      <c r="S25" s="27"/>
      <c r="T25" s="13"/>
      <c r="U25" s="24"/>
      <c r="V25" s="13"/>
      <c r="W25" s="24"/>
      <c r="X25" s="22"/>
      <c r="Y25" s="7"/>
      <c r="Z25" s="7"/>
      <c r="AA25" s="7"/>
      <c r="AB25" s="7"/>
      <c r="AC25" s="7"/>
      <c r="AD25" s="7"/>
      <c r="AE25" s="1"/>
      <c r="AF25" s="1"/>
      <c r="AG25" s="1"/>
      <c r="AH25" s="1"/>
      <c r="AI25" s="1"/>
      <c r="AJ25" s="1"/>
      <c r="AK25" s="1"/>
      <c r="AL25" s="1"/>
    </row>
    <row r="26" spans="1:38" ht="15.75" customHeight="1" x14ac:dyDescent="0.25">
      <c r="A26" s="1"/>
      <c r="B26" s="30" t="s">
        <v>95</v>
      </c>
      <c r="C26" s="26">
        <f t="shared" si="0"/>
        <v>15</v>
      </c>
      <c r="D26" s="12">
        <v>0</v>
      </c>
      <c r="E26" s="12">
        <v>0</v>
      </c>
      <c r="F26" s="20">
        <v>0</v>
      </c>
      <c r="G26" s="13"/>
      <c r="H26" s="13"/>
      <c r="I26" s="22"/>
      <c r="J26" s="12"/>
      <c r="K26" s="12"/>
      <c r="L26" s="20"/>
      <c r="M26" s="13"/>
      <c r="N26" s="13"/>
      <c r="O26" s="22"/>
      <c r="P26" s="12">
        <v>0</v>
      </c>
      <c r="Q26" s="12">
        <v>0</v>
      </c>
      <c r="R26" s="20">
        <v>15</v>
      </c>
      <c r="S26" s="27"/>
      <c r="T26" s="13"/>
      <c r="U26" s="24"/>
      <c r="V26" s="13"/>
      <c r="W26" s="24"/>
      <c r="X26" s="22"/>
      <c r="Y26" s="7"/>
      <c r="Z26" s="7"/>
      <c r="AA26" s="7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</row>
    <row r="27" spans="1:38" ht="15.75" customHeight="1" x14ac:dyDescent="0.25">
      <c r="A27" s="1"/>
      <c r="B27" s="30" t="s">
        <v>96</v>
      </c>
      <c r="C27" s="26">
        <f t="shared" si="0"/>
        <v>11</v>
      </c>
      <c r="D27" s="12"/>
      <c r="E27" s="12"/>
      <c r="F27" s="20"/>
      <c r="G27" s="13">
        <v>0</v>
      </c>
      <c r="H27" s="13">
        <v>0</v>
      </c>
      <c r="I27" s="22">
        <v>11</v>
      </c>
      <c r="J27" s="12"/>
      <c r="K27" s="12"/>
      <c r="L27" s="20"/>
      <c r="M27" s="13"/>
      <c r="N27" s="13"/>
      <c r="O27" s="22"/>
      <c r="P27" s="12">
        <v>0</v>
      </c>
      <c r="Q27" s="12">
        <v>0</v>
      </c>
      <c r="R27" s="20">
        <v>0</v>
      </c>
      <c r="S27" s="27"/>
      <c r="T27" s="13"/>
      <c r="U27" s="24"/>
      <c r="V27" s="13"/>
      <c r="W27" s="24"/>
      <c r="X27" s="22"/>
      <c r="Y27" s="7"/>
      <c r="Z27" s="7"/>
      <c r="AA27" s="7"/>
      <c r="AB27" s="7"/>
      <c r="AC27" s="7"/>
      <c r="AD27" s="7"/>
      <c r="AE27" s="1"/>
      <c r="AF27" s="1"/>
      <c r="AG27" s="1"/>
      <c r="AH27" s="1"/>
      <c r="AI27" s="1"/>
      <c r="AJ27" s="1"/>
      <c r="AK27" s="1"/>
      <c r="AL27" s="1"/>
    </row>
    <row r="28" spans="1:38" ht="15.75" customHeight="1" x14ac:dyDescent="0.25">
      <c r="A28" s="1"/>
      <c r="B28" s="30" t="s">
        <v>97</v>
      </c>
      <c r="C28" s="26">
        <f t="shared" si="0"/>
        <v>0</v>
      </c>
      <c r="D28" s="12">
        <v>0</v>
      </c>
      <c r="E28" s="12">
        <v>0</v>
      </c>
      <c r="F28" s="20">
        <v>0</v>
      </c>
      <c r="G28" s="13"/>
      <c r="H28" s="13"/>
      <c r="I28" s="22"/>
      <c r="J28" s="12"/>
      <c r="K28" s="12"/>
      <c r="L28" s="20"/>
      <c r="M28" s="13"/>
      <c r="N28" s="13"/>
      <c r="O28" s="22"/>
      <c r="P28" s="12"/>
      <c r="Q28" s="12"/>
      <c r="R28" s="20"/>
      <c r="S28" s="27"/>
      <c r="T28" s="13"/>
      <c r="U28" s="24"/>
      <c r="V28" s="13"/>
      <c r="W28" s="24"/>
      <c r="X28" s="22"/>
      <c r="Y28" s="7"/>
      <c r="Z28" s="7"/>
      <c r="AA28" s="7"/>
      <c r="AB28" s="7"/>
      <c r="AC28" s="7"/>
      <c r="AD28" s="7"/>
      <c r="AE28" s="1"/>
      <c r="AF28" s="1"/>
      <c r="AG28" s="1"/>
      <c r="AH28" s="1"/>
      <c r="AI28" s="1"/>
      <c r="AJ28" s="1"/>
      <c r="AK28" s="1"/>
      <c r="AL28" s="1"/>
    </row>
    <row r="29" spans="1:38" ht="15.75" customHeight="1" x14ac:dyDescent="0.25">
      <c r="A29" s="1"/>
      <c r="B29" s="30" t="s">
        <v>98</v>
      </c>
      <c r="C29" s="26">
        <f t="shared" si="0"/>
        <v>0</v>
      </c>
      <c r="D29" s="12">
        <v>0</v>
      </c>
      <c r="E29" s="12">
        <v>0</v>
      </c>
      <c r="F29" s="20">
        <v>0</v>
      </c>
      <c r="G29" s="13"/>
      <c r="H29" s="13"/>
      <c r="I29" s="22"/>
      <c r="J29" s="12"/>
      <c r="K29" s="12"/>
      <c r="L29" s="20"/>
      <c r="M29" s="13"/>
      <c r="N29" s="13"/>
      <c r="O29" s="22"/>
      <c r="P29" s="12"/>
      <c r="Q29" s="12"/>
      <c r="R29" s="20"/>
      <c r="S29" s="27"/>
      <c r="T29" s="13"/>
      <c r="U29" s="24"/>
      <c r="V29" s="13"/>
      <c r="W29" s="24"/>
      <c r="X29" s="22"/>
      <c r="Y29" s="7"/>
      <c r="Z29" s="7"/>
      <c r="AA29" s="7"/>
      <c r="AB29" s="7"/>
      <c r="AC29" s="7"/>
      <c r="AD29" s="7"/>
      <c r="AE29" s="1"/>
      <c r="AF29" s="1"/>
      <c r="AG29" s="1"/>
      <c r="AH29" s="1"/>
      <c r="AI29" s="1"/>
      <c r="AJ29" s="1"/>
      <c r="AK29" s="1"/>
      <c r="AL29" s="1"/>
    </row>
    <row r="30" spans="1:38" ht="15.75" customHeight="1" x14ac:dyDescent="0.25">
      <c r="A30" s="1"/>
      <c r="B30" s="30" t="s">
        <v>99</v>
      </c>
      <c r="C30" s="26">
        <f>SUM(D30:R30)</f>
        <v>0</v>
      </c>
      <c r="D30" s="12"/>
      <c r="E30" s="12"/>
      <c r="F30" s="20"/>
      <c r="G30" s="13"/>
      <c r="H30" s="13"/>
      <c r="I30" s="22"/>
      <c r="J30" s="12"/>
      <c r="K30" s="12"/>
      <c r="L30" s="20"/>
      <c r="M30" s="13">
        <v>0</v>
      </c>
      <c r="N30" s="13">
        <v>0</v>
      </c>
      <c r="O30" s="22">
        <v>0</v>
      </c>
      <c r="P30" s="12"/>
      <c r="Q30" s="12"/>
      <c r="R30" s="20"/>
      <c r="S30" s="27"/>
      <c r="T30" s="13"/>
      <c r="U30" s="24"/>
      <c r="V30" s="13"/>
      <c r="W30" s="24"/>
      <c r="X30" s="22"/>
      <c r="Y30" s="7"/>
      <c r="Z30" s="7"/>
      <c r="AA30" s="7"/>
      <c r="AB30" s="7"/>
      <c r="AC30" s="7"/>
      <c r="AD30" s="7"/>
      <c r="AE30" s="1"/>
      <c r="AF30" s="1"/>
      <c r="AG30" s="1"/>
      <c r="AH30" s="1"/>
      <c r="AI30" s="1"/>
      <c r="AJ30" s="1"/>
      <c r="AK30" s="1"/>
      <c r="AL30" s="1"/>
    </row>
    <row r="31" spans="1:38" ht="15.75" customHeight="1" x14ac:dyDescent="0.25">
      <c r="A31" s="1"/>
      <c r="B31" s="30" t="s">
        <v>100</v>
      </c>
      <c r="C31" s="26"/>
      <c r="D31" s="12"/>
      <c r="E31" s="12"/>
      <c r="F31" s="20"/>
      <c r="G31" s="13"/>
      <c r="H31" s="13"/>
      <c r="I31" s="22"/>
      <c r="J31" s="12"/>
      <c r="K31" s="12"/>
      <c r="L31" s="20"/>
      <c r="M31" s="13"/>
      <c r="N31" s="13"/>
      <c r="O31" s="22"/>
      <c r="P31" s="12">
        <v>0</v>
      </c>
      <c r="Q31" s="12"/>
      <c r="R31" s="20">
        <v>0</v>
      </c>
      <c r="S31" s="27"/>
      <c r="T31" s="13"/>
      <c r="U31" s="24"/>
      <c r="V31" s="13"/>
      <c r="W31" s="24"/>
      <c r="X31" s="22"/>
      <c r="Y31" s="7"/>
      <c r="Z31" s="7"/>
      <c r="AA31" s="7"/>
      <c r="AB31" s="7"/>
      <c r="AC31" s="7"/>
      <c r="AD31" s="7"/>
      <c r="AE31" s="1"/>
      <c r="AF31" s="1"/>
      <c r="AG31" s="1"/>
      <c r="AH31" s="1"/>
      <c r="AI31" s="1"/>
      <c r="AJ31" s="1"/>
      <c r="AK31" s="1"/>
      <c r="AL31" s="1"/>
    </row>
    <row r="32" spans="1:38" ht="15.75" customHeight="1" x14ac:dyDescent="0.25">
      <c r="A32" s="1"/>
      <c r="B32" s="30" t="s">
        <v>101</v>
      </c>
      <c r="C32" s="26"/>
      <c r="D32" s="12"/>
      <c r="E32" s="12"/>
      <c r="F32" s="20"/>
      <c r="G32" s="13"/>
      <c r="H32" s="13"/>
      <c r="I32" s="22"/>
      <c r="J32" s="12"/>
      <c r="K32" s="12"/>
      <c r="L32" s="20"/>
      <c r="M32" s="13"/>
      <c r="N32" s="13"/>
      <c r="O32" s="22"/>
      <c r="P32" s="12"/>
      <c r="Q32" s="12"/>
      <c r="R32" s="20">
        <v>0</v>
      </c>
      <c r="S32" s="27"/>
      <c r="T32" s="13"/>
      <c r="U32" s="24"/>
      <c r="V32" s="13"/>
      <c r="W32" s="24"/>
      <c r="X32" s="22"/>
      <c r="Y32" s="7"/>
      <c r="Z32" s="7"/>
      <c r="AA32" s="7"/>
      <c r="AB32" s="7"/>
      <c r="AC32" s="7"/>
      <c r="AD32" s="7"/>
      <c r="AE32" s="1"/>
      <c r="AF32" s="1"/>
      <c r="AG32" s="1"/>
      <c r="AH32" s="1"/>
      <c r="AI32" s="1"/>
      <c r="AJ32" s="1"/>
      <c r="AK32" s="1"/>
      <c r="AL32" s="1"/>
    </row>
    <row r="33" spans="1:38" ht="15.75" customHeight="1" x14ac:dyDescent="0.25">
      <c r="A33" s="1"/>
      <c r="B33" s="17"/>
      <c r="C33" s="26"/>
      <c r="D33" s="12"/>
      <c r="E33" s="12"/>
      <c r="F33" s="20"/>
      <c r="G33" s="13"/>
      <c r="H33" s="13"/>
      <c r="I33" s="22"/>
      <c r="J33" s="12"/>
      <c r="K33" s="12"/>
      <c r="L33" s="20"/>
      <c r="M33" s="13"/>
      <c r="N33" s="13"/>
      <c r="O33" s="22"/>
      <c r="P33" s="12"/>
      <c r="Q33" s="12"/>
      <c r="R33" s="20"/>
      <c r="S33" s="27"/>
      <c r="T33" s="13"/>
      <c r="U33" s="24"/>
      <c r="V33" s="13"/>
      <c r="W33" s="24"/>
      <c r="X33" s="22"/>
      <c r="Y33" s="7"/>
      <c r="Z33" s="7"/>
      <c r="AA33" s="7"/>
      <c r="AB33" s="7"/>
      <c r="AC33" s="7"/>
      <c r="AD33" s="7"/>
      <c r="AE33" s="1"/>
      <c r="AF33" s="1"/>
      <c r="AG33" s="1"/>
      <c r="AH33" s="1"/>
      <c r="AI33" s="1"/>
      <c r="AJ33" s="1"/>
      <c r="AK33" s="1"/>
      <c r="AL33" s="1"/>
    </row>
    <row r="34" spans="1:38" ht="15.75" customHeight="1" x14ac:dyDescent="0.25">
      <c r="A34" s="1"/>
      <c r="B34" s="47" t="s">
        <v>36</v>
      </c>
      <c r="C34" s="26"/>
      <c r="D34" s="12"/>
      <c r="E34" s="12"/>
      <c r="F34" s="20"/>
      <c r="G34" s="13"/>
      <c r="H34" s="13"/>
      <c r="I34" s="22"/>
      <c r="J34" s="12"/>
      <c r="K34" s="12"/>
      <c r="L34" s="20"/>
      <c r="M34" s="13"/>
      <c r="N34" s="13"/>
      <c r="O34" s="22"/>
      <c r="P34" s="12"/>
      <c r="Q34" s="12"/>
      <c r="R34" s="20"/>
      <c r="S34" s="27"/>
      <c r="T34" s="13"/>
      <c r="U34" s="24"/>
      <c r="V34" s="13"/>
      <c r="W34" s="24"/>
      <c r="X34" s="22"/>
      <c r="Y34" s="7"/>
      <c r="Z34" s="7"/>
      <c r="AA34" s="7"/>
      <c r="AB34" s="7"/>
      <c r="AC34" s="7"/>
      <c r="AD34" s="7"/>
      <c r="AE34" s="1"/>
      <c r="AF34" s="1"/>
      <c r="AG34" s="1"/>
      <c r="AH34" s="1"/>
      <c r="AI34" s="1"/>
      <c r="AJ34" s="1"/>
      <c r="AK34" s="1"/>
      <c r="AL34" s="1"/>
    </row>
    <row r="35" spans="1:38" ht="15.75" customHeight="1" x14ac:dyDescent="0.25">
      <c r="A35" s="1"/>
      <c r="B35" s="28"/>
      <c r="C35" s="26"/>
      <c r="D35" s="12"/>
      <c r="E35" s="12"/>
      <c r="F35" s="20"/>
      <c r="G35" s="13"/>
      <c r="H35" s="13"/>
      <c r="I35" s="22"/>
      <c r="J35" s="12"/>
      <c r="K35" s="12"/>
      <c r="L35" s="20"/>
      <c r="M35" s="13"/>
      <c r="N35" s="13"/>
      <c r="O35" s="22"/>
      <c r="P35" s="12"/>
      <c r="Q35" s="12"/>
      <c r="R35" s="20"/>
      <c r="S35" s="27"/>
      <c r="T35" s="13"/>
      <c r="U35" s="24"/>
      <c r="V35" s="13"/>
      <c r="W35" s="24"/>
      <c r="X35" s="22"/>
      <c r="Y35" s="7"/>
      <c r="Z35" s="7"/>
      <c r="AA35" s="7"/>
      <c r="AB35" s="7"/>
      <c r="AC35" s="7"/>
      <c r="AD35" s="7"/>
      <c r="AE35" s="1"/>
      <c r="AF35" s="1"/>
      <c r="AG35" s="1"/>
      <c r="AH35" s="1"/>
      <c r="AI35" s="1"/>
      <c r="AJ35" s="1"/>
      <c r="AK35" s="1"/>
      <c r="AL35" s="1"/>
    </row>
    <row r="36" spans="1:38" ht="15.75" customHeight="1" x14ac:dyDescent="0.25">
      <c r="A36" s="1"/>
      <c r="B36" s="17" t="s">
        <v>102</v>
      </c>
      <c r="C36" s="26"/>
      <c r="D36" s="12"/>
      <c r="E36" s="12"/>
      <c r="F36" s="20"/>
      <c r="G36" s="13"/>
      <c r="H36" s="13"/>
      <c r="I36" s="22"/>
      <c r="J36" s="12"/>
      <c r="K36" s="12"/>
      <c r="L36" s="20"/>
      <c r="M36" s="13"/>
      <c r="N36" s="13"/>
      <c r="O36" s="22"/>
      <c r="P36" s="12"/>
      <c r="Q36" s="12"/>
      <c r="R36" s="20"/>
      <c r="S36" s="27"/>
      <c r="T36" s="13"/>
      <c r="U36" s="24"/>
      <c r="V36" s="13"/>
      <c r="W36" s="24"/>
      <c r="X36" s="22"/>
      <c r="Y36" s="7"/>
      <c r="Z36" s="7"/>
      <c r="AA36" s="7"/>
      <c r="AB36" s="7"/>
      <c r="AC36" s="7"/>
      <c r="AD36" s="7"/>
      <c r="AE36" s="1"/>
      <c r="AF36" s="1"/>
      <c r="AG36" s="1"/>
      <c r="AH36" s="1"/>
      <c r="AI36" s="1"/>
      <c r="AJ36" s="1"/>
      <c r="AK36" s="1"/>
      <c r="AL36" s="1"/>
    </row>
    <row r="37" spans="1:38" ht="15.75" customHeight="1" x14ac:dyDescent="0.25">
      <c r="A37" s="1"/>
      <c r="B37" s="45"/>
      <c r="C37" s="26"/>
      <c r="D37" s="12"/>
      <c r="E37" s="12"/>
      <c r="F37" s="20"/>
      <c r="G37" s="13"/>
      <c r="H37" s="13"/>
      <c r="I37" s="22"/>
      <c r="J37" s="12"/>
      <c r="K37" s="12"/>
      <c r="L37" s="20"/>
      <c r="M37" s="13"/>
      <c r="N37" s="13"/>
      <c r="O37" s="22"/>
      <c r="P37" s="12"/>
      <c r="Q37" s="12"/>
      <c r="R37" s="20"/>
      <c r="S37" s="27"/>
      <c r="T37" s="13"/>
      <c r="U37" s="24"/>
      <c r="V37" s="13"/>
      <c r="W37" s="24"/>
      <c r="X37" s="22"/>
      <c r="Y37" s="7"/>
      <c r="Z37" s="7"/>
      <c r="AA37" s="7"/>
      <c r="AB37" s="7"/>
      <c r="AC37" s="7"/>
      <c r="AD37" s="7"/>
      <c r="AE37" s="1"/>
      <c r="AF37" s="1"/>
      <c r="AG37" s="1"/>
      <c r="AH37" s="1"/>
      <c r="AI37" s="1"/>
      <c r="AJ37" s="1"/>
      <c r="AK37" s="1"/>
      <c r="AL37" s="1"/>
    </row>
    <row r="38" spans="1:38" ht="15.75" customHeight="1" x14ac:dyDescent="0.25">
      <c r="A38" s="1"/>
      <c r="B38" s="45"/>
      <c r="C38" s="26"/>
      <c r="D38" s="12"/>
      <c r="E38" s="12"/>
      <c r="F38" s="20"/>
      <c r="G38" s="13"/>
      <c r="H38" s="13"/>
      <c r="I38" s="22"/>
      <c r="J38" s="12"/>
      <c r="K38" s="12"/>
      <c r="L38" s="20"/>
      <c r="M38" s="13"/>
      <c r="N38" s="13"/>
      <c r="O38" s="22"/>
      <c r="P38" s="12"/>
      <c r="Q38" s="12"/>
      <c r="R38" s="20"/>
      <c r="S38" s="27"/>
      <c r="T38" s="13"/>
      <c r="U38" s="24"/>
      <c r="V38" s="13"/>
      <c r="W38" s="24"/>
      <c r="X38" s="22"/>
      <c r="Y38" s="7"/>
      <c r="Z38" s="7"/>
      <c r="AA38" s="7"/>
      <c r="AB38" s="7"/>
      <c r="AC38" s="7"/>
      <c r="AD38" s="7"/>
      <c r="AE38" s="1"/>
      <c r="AF38" s="1"/>
      <c r="AG38" s="1"/>
      <c r="AH38" s="1"/>
      <c r="AI38" s="1"/>
      <c r="AJ38" s="1"/>
      <c r="AK38" s="1"/>
      <c r="AL38" s="1"/>
    </row>
    <row r="39" spans="1:38" ht="15.75" customHeight="1" x14ac:dyDescent="0.25">
      <c r="A39" s="1"/>
      <c r="B39" s="45"/>
      <c r="C39" s="26"/>
      <c r="D39" s="12"/>
      <c r="E39" s="12"/>
      <c r="F39" s="20"/>
      <c r="G39" s="13"/>
      <c r="H39" s="13"/>
      <c r="I39" s="22"/>
      <c r="J39" s="12"/>
      <c r="K39" s="12"/>
      <c r="L39" s="20"/>
      <c r="M39" s="13"/>
      <c r="N39" s="13"/>
      <c r="O39" s="22"/>
      <c r="P39" s="12"/>
      <c r="Q39" s="12"/>
      <c r="R39" s="20"/>
      <c r="S39" s="27"/>
      <c r="T39" s="13"/>
      <c r="U39" s="24"/>
      <c r="V39" s="13"/>
      <c r="W39" s="24"/>
      <c r="X39" s="22"/>
      <c r="Y39" s="7"/>
      <c r="Z39" s="7"/>
      <c r="AA39" s="7"/>
      <c r="AB39" s="7"/>
      <c r="AC39" s="7"/>
      <c r="AD39" s="7"/>
      <c r="AE39" s="1"/>
      <c r="AF39" s="1"/>
      <c r="AG39" s="1"/>
      <c r="AH39" s="1"/>
      <c r="AI39" s="1"/>
      <c r="AJ39" s="1"/>
      <c r="AK39" s="1"/>
      <c r="AL39" s="1"/>
    </row>
    <row r="40" spans="1:38" ht="15.75" customHeight="1" x14ac:dyDescent="0.25">
      <c r="A40" s="1"/>
      <c r="B40" s="45"/>
      <c r="C40" s="26"/>
      <c r="D40" s="12"/>
      <c r="E40" s="12"/>
      <c r="F40" s="12"/>
      <c r="G40" s="13"/>
      <c r="H40" s="13"/>
      <c r="I40" s="22"/>
      <c r="J40" s="12"/>
      <c r="K40" s="12"/>
      <c r="L40" s="20"/>
      <c r="M40" s="13"/>
      <c r="N40" s="13"/>
      <c r="O40" s="22"/>
      <c r="P40" s="12"/>
      <c r="Q40" s="12"/>
      <c r="R40" s="20"/>
      <c r="S40" s="27"/>
      <c r="T40" s="13"/>
      <c r="U40" s="24"/>
      <c r="V40" s="13"/>
      <c r="W40" s="24"/>
      <c r="X40" s="22"/>
      <c r="Y40" s="7"/>
      <c r="Z40" s="7"/>
      <c r="AA40" s="7"/>
      <c r="AB40" s="7"/>
      <c r="AC40" s="7"/>
      <c r="AD40" s="7"/>
      <c r="AE40" s="1"/>
      <c r="AF40" s="1"/>
      <c r="AG40" s="1"/>
      <c r="AH40" s="1"/>
      <c r="AI40" s="1"/>
      <c r="AJ40" s="1"/>
      <c r="AK40" s="1"/>
      <c r="AL40" s="1"/>
    </row>
    <row r="41" spans="1:38" ht="15.75" customHeight="1" x14ac:dyDescent="0.25">
      <c r="A41" s="1"/>
      <c r="B41" s="45"/>
      <c r="C41" s="26"/>
      <c r="D41" s="12"/>
      <c r="E41" s="12"/>
      <c r="F41" s="20"/>
      <c r="G41" s="13"/>
      <c r="H41" s="13"/>
      <c r="I41" s="22"/>
      <c r="J41" s="12"/>
      <c r="K41" s="12"/>
      <c r="L41" s="20"/>
      <c r="M41" s="13"/>
      <c r="N41" s="13"/>
      <c r="O41" s="22"/>
      <c r="P41" s="12"/>
      <c r="Q41" s="12"/>
      <c r="R41" s="20"/>
      <c r="S41" s="24"/>
      <c r="T41" s="13"/>
      <c r="U41" s="24"/>
      <c r="V41" s="13"/>
      <c r="W41" s="24"/>
      <c r="X41" s="22"/>
      <c r="Y41" s="7"/>
      <c r="Z41" s="7"/>
      <c r="AA41" s="7"/>
      <c r="AB41" s="7"/>
      <c r="AC41" s="7"/>
      <c r="AD41" s="7"/>
      <c r="AE41" s="1"/>
      <c r="AF41" s="1"/>
      <c r="AG41" s="1"/>
      <c r="AH41" s="1"/>
      <c r="AI41" s="1"/>
      <c r="AJ41" s="1"/>
      <c r="AK41" s="1"/>
      <c r="AL41" s="1"/>
    </row>
    <row r="42" spans="1:38" ht="15.75" customHeight="1" x14ac:dyDescent="0.25">
      <c r="A42" s="1"/>
      <c r="B42" s="45" t="s">
        <v>35</v>
      </c>
      <c r="C42" s="26"/>
      <c r="D42" s="12"/>
      <c r="E42" s="12"/>
      <c r="F42" s="20"/>
      <c r="G42" s="13"/>
      <c r="H42" s="13"/>
      <c r="I42" s="22"/>
      <c r="J42" s="12"/>
      <c r="K42" s="12"/>
      <c r="L42" s="20"/>
      <c r="M42" s="13"/>
      <c r="N42" s="13"/>
      <c r="O42" s="22"/>
      <c r="P42" s="12"/>
      <c r="Q42" s="12"/>
      <c r="R42" s="20"/>
      <c r="S42" s="24"/>
      <c r="T42" s="13"/>
      <c r="U42" s="24"/>
      <c r="V42" s="13"/>
      <c r="W42" s="24"/>
      <c r="X42" s="22"/>
      <c r="Y42" s="7"/>
      <c r="Z42" s="7"/>
      <c r="AA42" s="7"/>
      <c r="AB42" s="7"/>
      <c r="AC42" s="7"/>
      <c r="AD42" s="7"/>
      <c r="AE42" s="1"/>
      <c r="AF42" s="1"/>
      <c r="AG42" s="1"/>
      <c r="AH42" s="1"/>
      <c r="AI42" s="1"/>
      <c r="AJ42" s="1"/>
      <c r="AK42" s="1"/>
      <c r="AL42" s="1"/>
    </row>
    <row r="43" spans="1:38" ht="15.75" customHeight="1" x14ac:dyDescent="0.25">
      <c r="Y43" s="7"/>
      <c r="Z43" s="7"/>
      <c r="AA43" s="7"/>
      <c r="AB43" s="7"/>
      <c r="AC43" s="7"/>
      <c r="AD43" s="7"/>
      <c r="AE43" s="1"/>
      <c r="AF43" s="1"/>
      <c r="AG43" s="1"/>
      <c r="AH43" s="1"/>
      <c r="AI43" s="1"/>
      <c r="AJ43" s="1"/>
      <c r="AK43" s="1"/>
      <c r="AL43" s="1"/>
    </row>
    <row r="44" spans="1:38" ht="15.75" customHeight="1" x14ac:dyDescent="0.25">
      <c r="Y44" s="7"/>
      <c r="Z44" s="7"/>
      <c r="AA44" s="7"/>
      <c r="AB44" s="7"/>
      <c r="AC44" s="7"/>
      <c r="AD44" s="7"/>
      <c r="AE44" s="1"/>
      <c r="AF44" s="1"/>
      <c r="AG44" s="1"/>
      <c r="AH44" s="1"/>
      <c r="AI44" s="1"/>
      <c r="AJ44" s="1"/>
      <c r="AK44" s="1"/>
      <c r="AL44" s="1"/>
    </row>
    <row r="45" spans="1:38" ht="15.75" customHeight="1" x14ac:dyDescent="0.25">
      <c r="Y45" s="7"/>
      <c r="Z45" s="7"/>
      <c r="AA45" s="7"/>
      <c r="AB45" s="7"/>
      <c r="AC45" s="7"/>
      <c r="AD45" s="7"/>
      <c r="AE45" s="1"/>
      <c r="AF45" s="1"/>
      <c r="AG45" s="1"/>
      <c r="AH45" s="1"/>
      <c r="AI45" s="1"/>
      <c r="AJ45" s="1"/>
      <c r="AK45" s="1"/>
      <c r="AL45" s="1"/>
    </row>
    <row r="46" spans="1:38" ht="15.75" customHeight="1" x14ac:dyDescent="0.25">
      <c r="Y46" s="7"/>
      <c r="Z46" s="7"/>
      <c r="AA46" s="7"/>
      <c r="AB46" s="7"/>
      <c r="AC46" s="7"/>
      <c r="AD46" s="7"/>
      <c r="AE46" s="1"/>
      <c r="AF46" s="1"/>
      <c r="AG46" s="1"/>
      <c r="AH46" s="1"/>
      <c r="AI46" s="1"/>
      <c r="AJ46" s="1"/>
      <c r="AK46" s="1"/>
      <c r="AL46" s="1"/>
    </row>
    <row r="47" spans="1:38" ht="15.75" customHeight="1" x14ac:dyDescent="0.25">
      <c r="Y47" s="7"/>
      <c r="Z47" s="7"/>
      <c r="AA47" s="7"/>
      <c r="AB47" s="7"/>
      <c r="AC47" s="7"/>
      <c r="AD47" s="7"/>
      <c r="AE47" s="1"/>
      <c r="AF47" s="1"/>
      <c r="AG47" s="1"/>
      <c r="AH47" s="1"/>
      <c r="AI47" s="1"/>
      <c r="AJ47" s="1"/>
      <c r="AK47" s="1"/>
      <c r="AL47" s="1"/>
    </row>
    <row r="48" spans="1:38" ht="15.75" customHeight="1" x14ac:dyDescent="0.25">
      <c r="Y48" s="7"/>
      <c r="Z48" s="7"/>
      <c r="AA48" s="7"/>
      <c r="AB48" s="7"/>
      <c r="AC48" s="7"/>
      <c r="AD48" s="7"/>
      <c r="AE48" s="1"/>
      <c r="AF48" s="1"/>
      <c r="AG48" s="1"/>
      <c r="AH48" s="1"/>
      <c r="AI48" s="1"/>
      <c r="AJ48" s="1"/>
      <c r="AK48" s="1"/>
      <c r="AL48" s="1"/>
    </row>
    <row r="49" spans="25:38" ht="15.75" customHeight="1" x14ac:dyDescent="0.25">
      <c r="Y49" s="7"/>
      <c r="Z49" s="7"/>
      <c r="AA49" s="7"/>
      <c r="AB49" s="7"/>
      <c r="AC49" s="7"/>
      <c r="AD49" s="7"/>
      <c r="AE49" s="1"/>
      <c r="AF49" s="1"/>
      <c r="AG49" s="1"/>
      <c r="AH49" s="1"/>
      <c r="AI49" s="1"/>
      <c r="AJ49" s="1"/>
      <c r="AK49" s="1"/>
      <c r="AL49" s="1"/>
    </row>
    <row r="50" spans="25:38" ht="15.75" customHeight="1" x14ac:dyDescent="0.25">
      <c r="Y50" s="7"/>
      <c r="Z50" s="7"/>
      <c r="AA50" s="7"/>
      <c r="AB50" s="7"/>
      <c r="AC50" s="7"/>
      <c r="AD50" s="7"/>
      <c r="AE50" s="1"/>
      <c r="AF50" s="1"/>
      <c r="AG50" s="1"/>
      <c r="AH50" s="1"/>
      <c r="AI50" s="1"/>
      <c r="AJ50" s="1"/>
      <c r="AK50" s="1"/>
      <c r="AL50" s="1"/>
    </row>
    <row r="51" spans="25:38" ht="15.75" customHeight="1" x14ac:dyDescent="0.25">
      <c r="Y51" s="7"/>
      <c r="Z51" s="7"/>
      <c r="AA51" s="7"/>
      <c r="AB51" s="7"/>
      <c r="AC51" s="7"/>
      <c r="AD51" s="7"/>
      <c r="AE51" s="1"/>
      <c r="AF51" s="1"/>
      <c r="AG51" s="1"/>
      <c r="AH51" s="1"/>
      <c r="AI51" s="1"/>
      <c r="AJ51" s="1"/>
      <c r="AK51" s="1"/>
      <c r="AL51" s="1"/>
    </row>
    <row r="52" spans="25:38" ht="15.75" customHeight="1" x14ac:dyDescent="0.25">
      <c r="Y52" s="7"/>
      <c r="Z52" s="7"/>
      <c r="AA52" s="7"/>
      <c r="AB52" s="7"/>
      <c r="AC52" s="7"/>
      <c r="AD52" s="7"/>
      <c r="AE52" s="1"/>
      <c r="AF52" s="1"/>
      <c r="AG52" s="1"/>
      <c r="AH52" s="1"/>
      <c r="AI52" s="1"/>
      <c r="AJ52" s="1"/>
      <c r="AK52" s="1"/>
      <c r="AL52" s="1"/>
    </row>
    <row r="53" spans="25:38" ht="15.75" customHeight="1" x14ac:dyDescent="0.25">
      <c r="Y53" s="7"/>
      <c r="Z53" s="7"/>
      <c r="AA53" s="7"/>
      <c r="AB53" s="7"/>
      <c r="AC53" s="7"/>
      <c r="AD53" s="7"/>
      <c r="AE53" s="1"/>
      <c r="AF53" s="1"/>
      <c r="AG53" s="1"/>
      <c r="AH53" s="1"/>
      <c r="AI53" s="1"/>
      <c r="AJ53" s="1"/>
      <c r="AK53" s="1"/>
      <c r="AL53" s="1"/>
    </row>
    <row r="54" spans="25:38" ht="15.75" customHeight="1" x14ac:dyDescent="0.25">
      <c r="Y54" s="7"/>
      <c r="Z54" s="7"/>
      <c r="AA54" s="7"/>
      <c r="AB54" s="7"/>
      <c r="AC54" s="7"/>
      <c r="AD54" s="7"/>
      <c r="AE54" s="1"/>
      <c r="AF54" s="1"/>
      <c r="AG54" s="1"/>
      <c r="AH54" s="1"/>
      <c r="AI54" s="1"/>
      <c r="AJ54" s="1"/>
      <c r="AK54" s="1"/>
      <c r="AL54" s="1"/>
    </row>
    <row r="55" spans="25:38" ht="15.75" customHeight="1" x14ac:dyDescent="0.25">
      <c r="Y55" s="7"/>
      <c r="Z55" s="7"/>
      <c r="AA55" s="7"/>
      <c r="AB55" s="7"/>
      <c r="AC55" s="7"/>
      <c r="AD55" s="7"/>
      <c r="AE55" s="1"/>
      <c r="AF55" s="1"/>
      <c r="AG55" s="1"/>
      <c r="AH55" s="1"/>
      <c r="AI55" s="1"/>
      <c r="AJ55" s="1"/>
      <c r="AK55" s="1"/>
      <c r="AL55" s="1"/>
    </row>
    <row r="56" spans="25:38" ht="15.75" customHeight="1" x14ac:dyDescent="0.2"/>
    <row r="57" spans="25:38" ht="15.75" customHeight="1" x14ac:dyDescent="0.2"/>
    <row r="58" spans="25:38" ht="15.75" customHeight="1" x14ac:dyDescent="0.2"/>
    <row r="59" spans="25:38" ht="15.75" customHeight="1" x14ac:dyDescent="0.2"/>
    <row r="60" spans="25:38" ht="15.75" customHeight="1" x14ac:dyDescent="0.2"/>
    <row r="61" spans="25:38" ht="15.75" customHeight="1" x14ac:dyDescent="0.2"/>
    <row r="62" spans="25:38" ht="15.75" customHeight="1" x14ac:dyDescent="0.2"/>
    <row r="63" spans="25:38" ht="15.75" customHeight="1" x14ac:dyDescent="0.2"/>
    <row r="64" spans="25:3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40EC5405-3B08-4807-A182-F2F3A27836D2}" filter="1" showAutoFilter="1">
      <pageMargins left="0.7" right="0.7" top="0.75" bottom="0.75" header="0.3" footer="0.3"/>
      <autoFilter ref="B3:H13" xr:uid="{CD6585B6-B54F-4C2C-9C3C-C8A26E246402}">
        <sortState xmlns:xlrd2="http://schemas.microsoft.com/office/spreadsheetml/2017/richdata2" ref="B3:H13">
          <sortCondition descending="1" ref="C3:C13"/>
        </sortState>
      </autoFilter>
      <extLst>
        <ext uri="GoogleSheetsCustomDataVersion1">
          <go:sheetsCustomData xmlns:go="http://customooxmlschemas.google.com/" filterViewId="238439288"/>
        </ext>
      </extLst>
    </customSheetView>
  </customSheetViews>
  <mergeCells count="7">
    <mergeCell ref="S1:X1"/>
    <mergeCell ref="Y1:AD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7.28515625" customWidth="1"/>
    <col min="3" max="26" width="12.7109375" customWidth="1"/>
  </cols>
  <sheetData>
    <row r="1" spans="1:24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</row>
    <row r="2" spans="1:24" ht="15.75" customHeight="1" x14ac:dyDescent="0.3">
      <c r="A2" s="48" t="s">
        <v>7</v>
      </c>
      <c r="B2" s="36"/>
      <c r="C2" s="37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.75" customHeight="1" x14ac:dyDescent="0.25">
      <c r="B3" s="49"/>
      <c r="C3" s="50"/>
      <c r="D3" s="51">
        <v>4</v>
      </c>
      <c r="E3" s="51">
        <v>4</v>
      </c>
      <c r="F3" s="51">
        <v>5</v>
      </c>
      <c r="G3" s="51">
        <v>3</v>
      </c>
      <c r="H3" s="51">
        <v>3</v>
      </c>
      <c r="I3" s="51">
        <v>4</v>
      </c>
      <c r="J3" s="51">
        <v>2</v>
      </c>
      <c r="K3" s="51">
        <v>2</v>
      </c>
      <c r="L3" s="51">
        <v>3</v>
      </c>
      <c r="M3" s="51">
        <v>2</v>
      </c>
      <c r="N3" s="51">
        <v>2</v>
      </c>
      <c r="O3" s="51">
        <v>3</v>
      </c>
      <c r="P3" s="51">
        <v>2</v>
      </c>
      <c r="Q3" s="51">
        <v>3</v>
      </c>
      <c r="R3" s="51">
        <v>4</v>
      </c>
      <c r="S3" s="51"/>
      <c r="T3" s="51"/>
      <c r="U3" s="51"/>
      <c r="V3" s="51"/>
      <c r="W3" s="51"/>
      <c r="X3" s="51"/>
    </row>
    <row r="4" spans="1:24" ht="15.75" customHeight="1" x14ac:dyDescent="0.25">
      <c r="A4" s="52">
        <v>1</v>
      </c>
      <c r="B4" s="10" t="s">
        <v>103</v>
      </c>
      <c r="C4" s="11">
        <f t="shared" ref="C4:C28" si="0">SUM(D4:X4)</f>
        <v>217</v>
      </c>
      <c r="D4" s="12">
        <v>16</v>
      </c>
      <c r="E4" s="12">
        <v>16</v>
      </c>
      <c r="F4" s="12">
        <v>10</v>
      </c>
      <c r="G4" s="13">
        <v>15</v>
      </c>
      <c r="H4" s="13">
        <v>18</v>
      </c>
      <c r="I4" s="13">
        <v>24</v>
      </c>
      <c r="J4" s="12">
        <v>12</v>
      </c>
      <c r="K4" s="12">
        <v>12</v>
      </c>
      <c r="L4" s="12">
        <v>12</v>
      </c>
      <c r="M4" s="13">
        <v>12</v>
      </c>
      <c r="N4" s="13">
        <v>12</v>
      </c>
      <c r="O4" s="13">
        <v>12</v>
      </c>
      <c r="P4" s="12">
        <v>12</v>
      </c>
      <c r="Q4" s="12">
        <v>18</v>
      </c>
      <c r="R4" s="12">
        <v>16</v>
      </c>
      <c r="S4" s="24"/>
      <c r="T4" s="13"/>
      <c r="U4" s="24"/>
      <c r="V4" s="13"/>
      <c r="W4" s="24"/>
      <c r="X4" s="13"/>
    </row>
    <row r="5" spans="1:24" ht="15.75" customHeight="1" x14ac:dyDescent="0.25">
      <c r="A5" s="52">
        <v>2</v>
      </c>
      <c r="B5" s="10" t="s">
        <v>104</v>
      </c>
      <c r="C5" s="11">
        <f t="shared" si="0"/>
        <v>190</v>
      </c>
      <c r="D5" s="12">
        <v>24</v>
      </c>
      <c r="E5" s="12">
        <v>20</v>
      </c>
      <c r="F5" s="12">
        <v>20</v>
      </c>
      <c r="G5" s="13">
        <v>12</v>
      </c>
      <c r="H5" s="13">
        <v>15</v>
      </c>
      <c r="I5" s="13">
        <v>16</v>
      </c>
      <c r="J5" s="12">
        <v>10</v>
      </c>
      <c r="K5" s="12">
        <v>10</v>
      </c>
      <c r="L5" s="12">
        <v>15</v>
      </c>
      <c r="M5" s="13">
        <v>10</v>
      </c>
      <c r="N5" s="13">
        <v>0</v>
      </c>
      <c r="O5" s="13">
        <v>18</v>
      </c>
      <c r="P5" s="12"/>
      <c r="Q5" s="12">
        <v>0</v>
      </c>
      <c r="R5" s="12">
        <v>20</v>
      </c>
      <c r="S5" s="24"/>
      <c r="T5" s="13"/>
      <c r="U5" s="24"/>
      <c r="V5" s="13"/>
      <c r="W5" s="24"/>
      <c r="X5" s="13"/>
    </row>
    <row r="6" spans="1:24" ht="15.75" customHeight="1" x14ac:dyDescent="0.25">
      <c r="A6" s="16">
        <v>3</v>
      </c>
      <c r="B6" s="10" t="s">
        <v>105</v>
      </c>
      <c r="C6" s="26">
        <f t="shared" si="0"/>
        <v>107</v>
      </c>
      <c r="D6" s="12"/>
      <c r="E6" s="12"/>
      <c r="F6" s="40">
        <v>30</v>
      </c>
      <c r="G6" s="13"/>
      <c r="H6" s="13"/>
      <c r="I6" s="25">
        <v>20</v>
      </c>
      <c r="J6" s="12"/>
      <c r="K6" s="12"/>
      <c r="L6" s="40">
        <v>18</v>
      </c>
      <c r="M6" s="13"/>
      <c r="N6" s="13"/>
      <c r="O6" s="25">
        <v>15</v>
      </c>
      <c r="P6" s="12"/>
      <c r="Q6" s="12"/>
      <c r="R6" s="40">
        <v>24</v>
      </c>
      <c r="S6" s="23"/>
      <c r="T6" s="13"/>
      <c r="U6" s="24"/>
      <c r="V6" s="13"/>
      <c r="W6" s="24"/>
      <c r="X6" s="25"/>
    </row>
    <row r="7" spans="1:24" ht="15.75" customHeight="1" x14ac:dyDescent="0.25">
      <c r="A7" s="16">
        <v>4</v>
      </c>
      <c r="B7" s="30" t="s">
        <v>106</v>
      </c>
      <c r="C7" s="26">
        <f t="shared" si="0"/>
        <v>103</v>
      </c>
      <c r="D7" s="12">
        <v>12</v>
      </c>
      <c r="E7" s="12">
        <v>24</v>
      </c>
      <c r="F7" s="20">
        <v>25</v>
      </c>
      <c r="G7" s="13">
        <v>18</v>
      </c>
      <c r="H7" s="13">
        <v>12</v>
      </c>
      <c r="I7" s="22">
        <v>12</v>
      </c>
      <c r="J7" s="12"/>
      <c r="K7" s="12"/>
      <c r="L7" s="20"/>
      <c r="M7" s="13"/>
      <c r="N7" s="13"/>
      <c r="O7" s="22"/>
      <c r="P7" s="12"/>
      <c r="Q7" s="12"/>
      <c r="R7" s="20"/>
      <c r="S7" s="27"/>
      <c r="T7" s="13"/>
      <c r="U7" s="24"/>
      <c r="V7" s="13"/>
      <c r="W7" s="24"/>
      <c r="X7" s="22"/>
    </row>
    <row r="8" spans="1:24" ht="15.75" customHeight="1" x14ac:dyDescent="0.25">
      <c r="A8" s="16">
        <v>5</v>
      </c>
      <c r="B8" s="30" t="s">
        <v>107</v>
      </c>
      <c r="C8" s="26">
        <f t="shared" si="0"/>
        <v>47</v>
      </c>
      <c r="D8" s="12">
        <v>20</v>
      </c>
      <c r="E8" s="12">
        <v>12</v>
      </c>
      <c r="F8" s="20">
        <v>15</v>
      </c>
      <c r="G8" s="13"/>
      <c r="H8" s="13"/>
      <c r="I8" s="22"/>
      <c r="J8" s="12"/>
      <c r="K8" s="12"/>
      <c r="L8" s="20"/>
      <c r="M8" s="13"/>
      <c r="N8" s="13"/>
      <c r="O8" s="22"/>
      <c r="P8" s="12"/>
      <c r="Q8" s="12"/>
      <c r="R8" s="20"/>
      <c r="S8" s="27"/>
      <c r="T8" s="13"/>
      <c r="U8" s="24"/>
      <c r="V8" s="13"/>
      <c r="W8" s="24"/>
      <c r="X8" s="22"/>
    </row>
    <row r="9" spans="1:24" ht="15.75" customHeight="1" x14ac:dyDescent="0.25">
      <c r="A9" s="16">
        <v>6</v>
      </c>
      <c r="B9" s="30" t="s">
        <v>108</v>
      </c>
      <c r="C9" s="26">
        <f t="shared" si="0"/>
        <v>37</v>
      </c>
      <c r="D9" s="12"/>
      <c r="E9" s="12"/>
      <c r="F9" s="20"/>
      <c r="G9" s="13"/>
      <c r="H9" s="13"/>
      <c r="I9" s="22"/>
      <c r="J9" s="12"/>
      <c r="K9" s="12"/>
      <c r="L9" s="20"/>
      <c r="M9" s="29"/>
      <c r="N9" s="13"/>
      <c r="O9" s="22"/>
      <c r="P9" s="12">
        <v>10</v>
      </c>
      <c r="Q9" s="12">
        <v>15</v>
      </c>
      <c r="R9" s="20">
        <v>12</v>
      </c>
      <c r="S9" s="27"/>
      <c r="T9" s="13"/>
      <c r="U9" s="24"/>
      <c r="V9" s="13"/>
      <c r="W9" s="24"/>
      <c r="X9" s="22"/>
    </row>
    <row r="10" spans="1:24" ht="15.75" customHeight="1" x14ac:dyDescent="0.25">
      <c r="A10" s="16">
        <v>7</v>
      </c>
      <c r="B10" s="17"/>
      <c r="C10" s="26">
        <f t="shared" si="0"/>
        <v>0</v>
      </c>
      <c r="D10" s="12"/>
      <c r="E10" s="12"/>
      <c r="F10" s="20"/>
      <c r="G10" s="13"/>
      <c r="H10" s="13"/>
      <c r="I10" s="22"/>
      <c r="J10" s="12"/>
      <c r="K10" s="12"/>
      <c r="L10" s="20"/>
      <c r="M10" s="13"/>
      <c r="N10" s="13"/>
      <c r="O10" s="22"/>
      <c r="P10" s="12"/>
      <c r="Q10" s="12"/>
      <c r="R10" s="20"/>
      <c r="S10" s="27"/>
      <c r="T10" s="13"/>
      <c r="U10" s="24"/>
      <c r="V10" s="13"/>
      <c r="W10" s="24"/>
      <c r="X10" s="22"/>
    </row>
    <row r="11" spans="1:24" ht="15.75" customHeight="1" x14ac:dyDescent="0.25">
      <c r="A11" s="16">
        <v>8</v>
      </c>
      <c r="B11" s="17"/>
      <c r="C11" s="26">
        <f t="shared" si="0"/>
        <v>0</v>
      </c>
      <c r="D11" s="12"/>
      <c r="E11" s="12"/>
      <c r="F11" s="20"/>
      <c r="G11" s="13"/>
      <c r="H11" s="13"/>
      <c r="I11" s="22"/>
      <c r="J11" s="12"/>
      <c r="K11" s="12"/>
      <c r="L11" s="20"/>
      <c r="M11" s="13"/>
      <c r="N11" s="13"/>
      <c r="O11" s="22"/>
      <c r="P11" s="12"/>
      <c r="Q11" s="12"/>
      <c r="R11" s="20"/>
      <c r="S11" s="27"/>
      <c r="T11" s="13"/>
      <c r="U11" s="24"/>
      <c r="V11" s="13"/>
      <c r="W11" s="24"/>
      <c r="X11" s="22"/>
    </row>
    <row r="12" spans="1:24" ht="15.75" customHeight="1" x14ac:dyDescent="0.25">
      <c r="A12" s="16">
        <v>9</v>
      </c>
      <c r="B12" s="17"/>
      <c r="C12" s="26">
        <f t="shared" si="0"/>
        <v>0</v>
      </c>
      <c r="D12" s="12"/>
      <c r="E12" s="12"/>
      <c r="F12" s="20"/>
      <c r="G12" s="13"/>
      <c r="H12" s="13"/>
      <c r="I12" s="22"/>
      <c r="J12" s="12"/>
      <c r="K12" s="12"/>
      <c r="L12" s="20"/>
      <c r="M12" s="13"/>
      <c r="N12" s="13"/>
      <c r="O12" s="22"/>
      <c r="P12" s="12"/>
      <c r="Q12" s="12"/>
      <c r="R12" s="20"/>
      <c r="S12" s="27"/>
      <c r="T12" s="13"/>
      <c r="U12" s="24"/>
      <c r="V12" s="13"/>
      <c r="W12" s="24"/>
      <c r="X12" s="22"/>
    </row>
    <row r="13" spans="1:24" ht="15.75" customHeight="1" x14ac:dyDescent="0.25">
      <c r="A13" s="16">
        <v>10</v>
      </c>
      <c r="B13" s="17"/>
      <c r="C13" s="26">
        <f t="shared" si="0"/>
        <v>0</v>
      </c>
      <c r="D13" s="12"/>
      <c r="E13" s="12"/>
      <c r="F13" s="20"/>
      <c r="G13" s="13"/>
      <c r="H13" s="13"/>
      <c r="I13" s="22"/>
      <c r="J13" s="12"/>
      <c r="K13" s="12"/>
      <c r="L13" s="20"/>
      <c r="M13" s="13"/>
      <c r="N13" s="13"/>
      <c r="O13" s="22"/>
      <c r="P13" s="12"/>
      <c r="Q13" s="12"/>
      <c r="R13" s="20"/>
      <c r="S13" s="27"/>
      <c r="T13" s="13"/>
      <c r="U13" s="24"/>
      <c r="V13" s="13"/>
      <c r="W13" s="24"/>
      <c r="X13" s="22"/>
    </row>
    <row r="14" spans="1:24" ht="15.75" customHeight="1" x14ac:dyDescent="0.25">
      <c r="A14" s="42"/>
      <c r="B14" s="28"/>
      <c r="C14" s="26">
        <f t="shared" si="0"/>
        <v>0</v>
      </c>
      <c r="D14" s="12"/>
      <c r="E14" s="12"/>
      <c r="F14" s="20"/>
      <c r="G14" s="13"/>
      <c r="H14" s="13"/>
      <c r="I14" s="22"/>
      <c r="J14" s="12"/>
      <c r="K14" s="12"/>
      <c r="L14" s="20"/>
      <c r="M14" s="13"/>
      <c r="N14" s="13"/>
      <c r="O14" s="22"/>
      <c r="P14" s="12"/>
      <c r="Q14" s="12"/>
      <c r="R14" s="20"/>
      <c r="S14" s="27"/>
      <c r="T14" s="13"/>
      <c r="U14" s="24"/>
      <c r="V14" s="13"/>
      <c r="W14" s="24"/>
      <c r="X14" s="22"/>
    </row>
    <row r="15" spans="1:24" ht="15.75" customHeight="1" x14ac:dyDescent="0.25">
      <c r="A15" s="42"/>
      <c r="B15" s="28"/>
      <c r="C15" s="26">
        <f t="shared" si="0"/>
        <v>0</v>
      </c>
      <c r="D15" s="12"/>
      <c r="E15" s="12"/>
      <c r="F15" s="20"/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</row>
    <row r="16" spans="1:24" ht="15.75" customHeight="1" x14ac:dyDescent="0.25">
      <c r="A16" s="1"/>
      <c r="B16" s="17"/>
      <c r="C16" s="26">
        <f t="shared" si="0"/>
        <v>0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</row>
    <row r="17" spans="1:24" ht="15.75" customHeight="1" x14ac:dyDescent="0.25">
      <c r="A17" s="1"/>
      <c r="B17" s="28"/>
      <c r="C17" s="26">
        <f t="shared" si="0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</row>
    <row r="18" spans="1:24" ht="15.75" customHeight="1" x14ac:dyDescent="0.25">
      <c r="A18" s="1"/>
      <c r="B18" s="17"/>
      <c r="C18" s="26">
        <f t="shared" si="0"/>
        <v>0</v>
      </c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</row>
    <row r="19" spans="1:24" ht="15.75" customHeight="1" x14ac:dyDescent="0.25">
      <c r="A19" s="1"/>
      <c r="B19" s="17"/>
      <c r="C19" s="26">
        <f t="shared" si="0"/>
        <v>0</v>
      </c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</row>
    <row r="20" spans="1:24" ht="15.75" customHeight="1" x14ac:dyDescent="0.25">
      <c r="A20" s="1"/>
      <c r="B20" s="17"/>
      <c r="C20" s="26">
        <f t="shared" si="0"/>
        <v>0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</row>
    <row r="21" spans="1:24" ht="15.75" customHeight="1" x14ac:dyDescent="0.25">
      <c r="A21" s="1"/>
      <c r="B21" s="28"/>
      <c r="C21" s="26">
        <f t="shared" si="0"/>
        <v>0</v>
      </c>
      <c r="D21" s="12"/>
      <c r="E21" s="12"/>
      <c r="F21" s="20"/>
      <c r="G21" s="13"/>
      <c r="H21" s="13"/>
      <c r="I21" s="22"/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</row>
    <row r="22" spans="1:24" ht="15.75" customHeight="1" x14ac:dyDescent="0.25">
      <c r="A22" s="1"/>
      <c r="B22" s="17"/>
      <c r="C22" s="26">
        <f t="shared" si="0"/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</row>
    <row r="23" spans="1:24" ht="15.75" customHeight="1" x14ac:dyDescent="0.25">
      <c r="A23" s="1"/>
      <c r="B23" s="17"/>
      <c r="C23" s="26">
        <f t="shared" si="0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</row>
    <row r="24" spans="1:24" ht="15.75" customHeight="1" x14ac:dyDescent="0.25">
      <c r="A24" s="1"/>
      <c r="B24" s="17"/>
      <c r="C24" s="26">
        <f t="shared" si="0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</row>
    <row r="25" spans="1:24" ht="15.75" customHeight="1" x14ac:dyDescent="0.25">
      <c r="A25" s="1"/>
      <c r="B25" s="17"/>
      <c r="C25" s="26">
        <f t="shared" si="0"/>
        <v>0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</row>
    <row r="26" spans="1:24" ht="15.75" customHeight="1" x14ac:dyDescent="0.25">
      <c r="A26" s="1"/>
      <c r="B26" s="17"/>
      <c r="C26" s="26">
        <f t="shared" si="0"/>
        <v>0</v>
      </c>
      <c r="D26" s="12"/>
      <c r="E26" s="12"/>
      <c r="F26" s="20"/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7"/>
      <c r="T26" s="13"/>
      <c r="U26" s="24"/>
      <c r="V26" s="13"/>
      <c r="W26" s="24"/>
      <c r="X26" s="22"/>
    </row>
    <row r="27" spans="1:24" ht="15.75" customHeight="1" x14ac:dyDescent="0.25">
      <c r="A27" s="1"/>
      <c r="B27" s="17"/>
      <c r="C27" s="26">
        <f t="shared" si="0"/>
        <v>0</v>
      </c>
      <c r="D27" s="12"/>
      <c r="E27" s="12"/>
      <c r="F27" s="20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7"/>
      <c r="T27" s="13"/>
      <c r="U27" s="24"/>
      <c r="V27" s="13"/>
      <c r="W27" s="24"/>
      <c r="X27" s="22"/>
    </row>
    <row r="28" spans="1:24" ht="15.75" customHeight="1" x14ac:dyDescent="0.25">
      <c r="A28" s="1"/>
      <c r="B28" s="17" t="s">
        <v>35</v>
      </c>
      <c r="C28" s="26">
        <f t="shared" si="0"/>
        <v>0</v>
      </c>
      <c r="D28" s="12"/>
      <c r="E28" s="12"/>
      <c r="F28" s="12"/>
      <c r="G28" s="13"/>
      <c r="H28" s="13"/>
      <c r="I28" s="22"/>
      <c r="J28" s="12"/>
      <c r="K28" s="12"/>
      <c r="L28" s="20"/>
      <c r="M28" s="13"/>
      <c r="N28" s="13"/>
      <c r="O28" s="22"/>
      <c r="P28" s="12"/>
      <c r="Q28" s="12"/>
      <c r="R28" s="20"/>
      <c r="S28" s="27"/>
      <c r="T28" s="13"/>
      <c r="U28" s="24"/>
      <c r="V28" s="13"/>
      <c r="W28" s="24"/>
      <c r="X28" s="22"/>
    </row>
    <row r="29" spans="1:24" ht="15.75" customHeight="1" x14ac:dyDescent="0.3">
      <c r="A29" s="4" t="s">
        <v>7</v>
      </c>
      <c r="B29" s="45"/>
      <c r="C29" s="23"/>
      <c r="D29" s="24"/>
      <c r="E29" s="24"/>
      <c r="F29" s="27"/>
      <c r="G29" s="24"/>
      <c r="H29" s="24"/>
      <c r="I29" s="27"/>
      <c r="J29" s="24"/>
      <c r="K29" s="24"/>
      <c r="L29" s="27"/>
      <c r="M29" s="24"/>
      <c r="N29" s="24"/>
      <c r="O29" s="27"/>
      <c r="P29" s="24"/>
      <c r="Q29" s="24"/>
      <c r="R29" s="27"/>
      <c r="S29" s="24"/>
      <c r="T29" s="24"/>
      <c r="U29" s="24"/>
      <c r="V29" s="24"/>
      <c r="W29" s="24"/>
      <c r="X29" s="27"/>
    </row>
    <row r="30" spans="1:24" ht="15.75" customHeight="1" x14ac:dyDescent="0.25">
      <c r="A30" s="7"/>
      <c r="B30" s="45"/>
      <c r="C30" s="23"/>
      <c r="D30" s="24">
        <v>4</v>
      </c>
      <c r="E30" s="24">
        <v>4</v>
      </c>
      <c r="F30" s="27">
        <v>5</v>
      </c>
      <c r="G30" s="24"/>
      <c r="H30" s="24"/>
      <c r="I30" s="27"/>
      <c r="J30" s="24"/>
      <c r="K30" s="24"/>
      <c r="L30" s="27"/>
      <c r="M30" s="24"/>
      <c r="N30" s="24"/>
      <c r="O30" s="27"/>
      <c r="P30" s="24"/>
      <c r="Q30" s="24"/>
      <c r="R30" s="27"/>
      <c r="S30" s="24"/>
      <c r="T30" s="24"/>
      <c r="U30" s="24"/>
      <c r="V30" s="24"/>
      <c r="W30" s="24"/>
      <c r="X30" s="27"/>
    </row>
    <row r="31" spans="1:24" ht="15.75" customHeight="1" x14ac:dyDescent="0.2"/>
    <row r="32" spans="1:2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40EC5405-3B08-4807-A182-F2F3A27836D2}" filter="1" showAutoFilter="1">
      <pageMargins left="0.7" right="0.7" top="0.75" bottom="0.75" header="0.3" footer="0.3"/>
      <autoFilter ref="B5:I15" xr:uid="{30D854E3-7CC5-4E89-AFE9-5623D730ABC1}">
        <sortState xmlns:xlrd2="http://schemas.microsoft.com/office/spreadsheetml/2017/richdata2" ref="B5:I15">
          <sortCondition descending="1" ref="C5:C15"/>
        </sortState>
      </autoFilter>
      <extLst>
        <ext uri="GoogleSheetsCustomDataVersion1">
          <go:sheetsCustomData xmlns:go="http://customooxmlschemas.google.com/" filterViewId="1702686861"/>
        </ext>
      </extLst>
    </customSheetView>
    <customSheetView guid="{78E76335-25F4-4DB3-8F10-A5203EA687ED}" filter="1" showAutoFilter="1">
      <pageMargins left="0.7" right="0.7" top="0.75" bottom="0.75" header="0.3" footer="0.3"/>
      <autoFilter ref="B5:I15" xr:uid="{33282B95-BAA4-4F80-92C5-64BE648C1615}">
        <sortState xmlns:xlrd2="http://schemas.microsoft.com/office/spreadsheetml/2017/richdata2" ref="B5:I15">
          <sortCondition descending="1" ref="C5:C15"/>
        </sortState>
      </autoFilter>
      <extLst>
        <ext uri="GoogleSheetsCustomDataVersion1">
          <go:sheetsCustomData xmlns:go="http://customooxmlschemas.google.com/" filterViewId="1697732753"/>
        </ext>
      </extLst>
    </customSheetView>
  </customSheetViews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B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7.28515625" customWidth="1"/>
    <col min="3" max="28" width="12.7109375" customWidth="1"/>
  </cols>
  <sheetData>
    <row r="1" spans="1:28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  <c r="Y1" s="1"/>
      <c r="Z1" s="1"/>
      <c r="AA1" s="1"/>
      <c r="AB1" s="1"/>
    </row>
    <row r="2" spans="1:28" ht="15.75" customHeight="1" x14ac:dyDescent="0.3">
      <c r="A2" s="4" t="s">
        <v>7</v>
      </c>
      <c r="B2" s="5"/>
      <c r="C2" s="6"/>
      <c r="D2" s="7"/>
      <c r="E2" s="7"/>
      <c r="F2" s="6"/>
      <c r="G2" s="7"/>
      <c r="H2" s="7"/>
      <c r="I2" s="6"/>
      <c r="J2" s="7"/>
      <c r="K2" s="7"/>
      <c r="L2" s="6"/>
      <c r="M2" s="7"/>
      <c r="N2" s="7"/>
      <c r="O2" s="6"/>
      <c r="P2" s="7"/>
      <c r="Q2" s="7"/>
      <c r="R2" s="6"/>
      <c r="S2" s="7"/>
      <c r="T2" s="7"/>
      <c r="U2" s="7"/>
      <c r="V2" s="7"/>
      <c r="W2" s="7"/>
      <c r="X2" s="6"/>
      <c r="Y2" s="1"/>
      <c r="Z2" s="1"/>
      <c r="AA2" s="1"/>
      <c r="AB2" s="1"/>
    </row>
    <row r="3" spans="1:28" ht="15.75" customHeight="1" x14ac:dyDescent="0.25">
      <c r="A3" s="7"/>
      <c r="B3" s="5"/>
      <c r="C3" s="6"/>
      <c r="D3" s="7">
        <v>3</v>
      </c>
      <c r="E3" s="7">
        <v>3</v>
      </c>
      <c r="F3" s="6">
        <v>5</v>
      </c>
      <c r="G3" s="7">
        <v>3</v>
      </c>
      <c r="H3" s="7">
        <v>3</v>
      </c>
      <c r="I3" s="6">
        <v>4</v>
      </c>
      <c r="J3" s="7">
        <v>4</v>
      </c>
      <c r="K3" s="7">
        <v>4</v>
      </c>
      <c r="L3" s="6">
        <v>7</v>
      </c>
      <c r="M3" s="7">
        <v>5</v>
      </c>
      <c r="N3" s="7">
        <v>5</v>
      </c>
      <c r="O3" s="6">
        <v>6</v>
      </c>
      <c r="P3" s="7">
        <v>4</v>
      </c>
      <c r="Q3" s="7">
        <v>4</v>
      </c>
      <c r="R3" s="6">
        <v>4</v>
      </c>
      <c r="S3" s="7"/>
      <c r="T3" s="7"/>
      <c r="U3" s="7"/>
      <c r="V3" s="7"/>
      <c r="W3" s="7"/>
      <c r="X3" s="6"/>
      <c r="Y3" s="1"/>
      <c r="Z3" s="1"/>
      <c r="AA3" s="1"/>
      <c r="AB3" s="1"/>
    </row>
    <row r="4" spans="1:28" ht="15.75" customHeight="1" x14ac:dyDescent="0.25">
      <c r="A4" s="9">
        <v>1</v>
      </c>
      <c r="B4" s="10" t="s">
        <v>109</v>
      </c>
      <c r="C4" s="26">
        <f t="shared" ref="C4:C8" si="0">SUM(D4:X4)</f>
        <v>269</v>
      </c>
      <c r="D4" s="12"/>
      <c r="E4" s="12"/>
      <c r="F4" s="40">
        <v>12</v>
      </c>
      <c r="G4" s="13">
        <v>18</v>
      </c>
      <c r="H4" s="13">
        <v>12</v>
      </c>
      <c r="I4" s="25">
        <v>24</v>
      </c>
      <c r="J4" s="12">
        <v>12</v>
      </c>
      <c r="K4" s="12">
        <v>12</v>
      </c>
      <c r="L4" s="40">
        <v>35</v>
      </c>
      <c r="M4" s="13">
        <v>25</v>
      </c>
      <c r="N4" s="13">
        <v>25</v>
      </c>
      <c r="O4" s="25">
        <v>30</v>
      </c>
      <c r="P4" s="12">
        <v>20</v>
      </c>
      <c r="Q4" s="12">
        <v>20</v>
      </c>
      <c r="R4" s="40">
        <v>24</v>
      </c>
      <c r="S4" s="23"/>
      <c r="T4" s="13"/>
      <c r="U4" s="24"/>
      <c r="V4" s="13"/>
      <c r="W4" s="24"/>
      <c r="X4" s="25"/>
      <c r="Y4" s="1"/>
      <c r="Z4" s="1"/>
      <c r="AA4" s="1"/>
      <c r="AB4" s="1"/>
    </row>
    <row r="5" spans="1:28" ht="15.75" customHeight="1" x14ac:dyDescent="0.25">
      <c r="A5" s="16">
        <v>2</v>
      </c>
      <c r="B5" s="10" t="s">
        <v>110</v>
      </c>
      <c r="C5" s="26">
        <f t="shared" si="0"/>
        <v>248</v>
      </c>
      <c r="D5" s="12">
        <v>0</v>
      </c>
      <c r="E5" s="12">
        <v>15</v>
      </c>
      <c r="F5" s="20">
        <v>9</v>
      </c>
      <c r="G5" s="13">
        <v>12</v>
      </c>
      <c r="H5" s="13">
        <v>18</v>
      </c>
      <c r="I5" s="22">
        <v>16</v>
      </c>
      <c r="J5" s="12">
        <v>20</v>
      </c>
      <c r="K5" s="12">
        <v>24</v>
      </c>
      <c r="L5" s="20">
        <v>21</v>
      </c>
      <c r="M5" s="13">
        <v>20</v>
      </c>
      <c r="N5" s="13">
        <v>15</v>
      </c>
      <c r="O5" s="22">
        <v>18</v>
      </c>
      <c r="P5" s="12">
        <v>24</v>
      </c>
      <c r="Q5" s="12">
        <v>24</v>
      </c>
      <c r="R5" s="20">
        <v>12</v>
      </c>
      <c r="S5" s="27"/>
      <c r="T5" s="13"/>
      <c r="U5" s="24"/>
      <c r="V5" s="13"/>
      <c r="W5" s="24"/>
      <c r="X5" s="22"/>
      <c r="Y5" s="1"/>
      <c r="Z5" s="1"/>
      <c r="AA5" s="1"/>
      <c r="AB5" s="1"/>
    </row>
    <row r="6" spans="1:28" ht="15.75" customHeight="1" x14ac:dyDescent="0.25">
      <c r="A6" s="16">
        <v>3</v>
      </c>
      <c r="B6" s="17" t="s">
        <v>111</v>
      </c>
      <c r="C6" s="26">
        <f t="shared" si="0"/>
        <v>165</v>
      </c>
      <c r="D6" s="12"/>
      <c r="E6" s="12"/>
      <c r="F6" s="20"/>
      <c r="G6" s="13">
        <v>15</v>
      </c>
      <c r="H6" s="13">
        <v>15</v>
      </c>
      <c r="I6" s="22">
        <v>20</v>
      </c>
      <c r="J6" s="12">
        <v>16</v>
      </c>
      <c r="K6" s="12">
        <v>16</v>
      </c>
      <c r="L6" s="20">
        <v>7</v>
      </c>
      <c r="M6" s="13">
        <v>0</v>
      </c>
      <c r="N6" s="13">
        <v>20</v>
      </c>
      <c r="O6" s="22">
        <v>24</v>
      </c>
      <c r="P6" s="12">
        <v>0</v>
      </c>
      <c r="Q6" s="12">
        <v>16</v>
      </c>
      <c r="R6" s="20">
        <v>16</v>
      </c>
      <c r="S6" s="27"/>
      <c r="T6" s="13"/>
      <c r="U6" s="24"/>
      <c r="V6" s="13"/>
      <c r="W6" s="24"/>
      <c r="X6" s="22"/>
      <c r="Y6" s="1"/>
      <c r="Z6" s="1"/>
      <c r="AA6" s="1"/>
      <c r="AB6" s="1"/>
    </row>
    <row r="7" spans="1:28" ht="15.75" customHeight="1" x14ac:dyDescent="0.25">
      <c r="A7" s="16">
        <v>4</v>
      </c>
      <c r="B7" s="30" t="s">
        <v>112</v>
      </c>
      <c r="C7" s="26">
        <f t="shared" si="0"/>
        <v>48</v>
      </c>
      <c r="D7" s="12"/>
      <c r="E7" s="12"/>
      <c r="F7" s="20"/>
      <c r="G7" s="13"/>
      <c r="H7" s="13"/>
      <c r="I7" s="22"/>
      <c r="J7" s="12"/>
      <c r="K7" s="12"/>
      <c r="L7" s="20"/>
      <c r="M7" s="13"/>
      <c r="N7" s="13"/>
      <c r="O7" s="22"/>
      <c r="P7" s="12">
        <v>16</v>
      </c>
      <c r="Q7" s="12">
        <v>12</v>
      </c>
      <c r="R7" s="20">
        <v>20</v>
      </c>
      <c r="S7" s="27"/>
      <c r="T7" s="13"/>
      <c r="U7" s="24"/>
      <c r="V7" s="13"/>
      <c r="W7" s="24"/>
      <c r="X7" s="22"/>
      <c r="Y7" s="1"/>
      <c r="Z7" s="1"/>
      <c r="AA7" s="1"/>
      <c r="AB7" s="1"/>
    </row>
    <row r="8" spans="1:28" ht="15.75" customHeight="1" x14ac:dyDescent="0.25">
      <c r="A8" s="16">
        <v>5</v>
      </c>
      <c r="B8" s="17"/>
      <c r="C8" s="26">
        <f t="shared" si="0"/>
        <v>0</v>
      </c>
      <c r="D8" s="12"/>
      <c r="E8" s="12"/>
      <c r="F8" s="20"/>
      <c r="G8" s="13"/>
      <c r="H8" s="13"/>
      <c r="I8" s="22"/>
      <c r="J8" s="12"/>
      <c r="K8" s="12"/>
      <c r="L8" s="20"/>
      <c r="M8" s="13"/>
      <c r="N8" s="13"/>
      <c r="O8" s="22"/>
      <c r="P8" s="12"/>
      <c r="Q8" s="12"/>
      <c r="R8" s="20"/>
      <c r="S8" s="27"/>
      <c r="T8" s="13"/>
      <c r="U8" s="24"/>
      <c r="V8" s="13"/>
      <c r="W8" s="24"/>
      <c r="X8" s="22"/>
      <c r="Y8" s="1"/>
      <c r="Z8" s="1"/>
      <c r="AA8" s="1"/>
      <c r="AB8" s="1"/>
    </row>
    <row r="9" spans="1:28" ht="15.75" customHeight="1" x14ac:dyDescent="0.25">
      <c r="A9" s="16">
        <v>6</v>
      </c>
      <c r="B9" s="28"/>
      <c r="C9" s="26">
        <f>SUM(D9:O9)</f>
        <v>0</v>
      </c>
      <c r="D9" s="12"/>
      <c r="E9" s="12"/>
      <c r="F9" s="20"/>
      <c r="G9" s="13"/>
      <c r="H9" s="13"/>
      <c r="I9" s="22"/>
      <c r="J9" s="12"/>
      <c r="K9" s="12"/>
      <c r="L9" s="20"/>
      <c r="M9" s="29"/>
      <c r="N9" s="13"/>
      <c r="O9" s="22"/>
      <c r="P9" s="12"/>
      <c r="Q9" s="12"/>
      <c r="R9" s="20"/>
      <c r="S9" s="27"/>
      <c r="T9" s="13"/>
      <c r="U9" s="24"/>
      <c r="V9" s="13"/>
      <c r="W9" s="24"/>
      <c r="X9" s="22"/>
      <c r="Y9" s="1"/>
      <c r="Z9" s="1"/>
      <c r="AA9" s="1"/>
      <c r="AB9" s="1"/>
    </row>
    <row r="10" spans="1:28" ht="15.75" customHeight="1" x14ac:dyDescent="0.25">
      <c r="A10" s="16">
        <v>7</v>
      </c>
      <c r="B10" s="17"/>
      <c r="C10" s="26">
        <f t="shared" ref="C10:C28" si="1">SUM(D10:X10)</f>
        <v>0</v>
      </c>
      <c r="D10" s="12"/>
      <c r="E10" s="12"/>
      <c r="F10" s="20"/>
      <c r="G10" s="13"/>
      <c r="H10" s="13"/>
      <c r="I10" s="22"/>
      <c r="J10" s="12"/>
      <c r="K10" s="12"/>
      <c r="L10" s="20"/>
      <c r="M10" s="13"/>
      <c r="N10" s="13"/>
      <c r="O10" s="22"/>
      <c r="P10" s="12"/>
      <c r="Q10" s="12"/>
      <c r="R10" s="20"/>
      <c r="S10" s="27"/>
      <c r="T10" s="13"/>
      <c r="U10" s="24"/>
      <c r="V10" s="13"/>
      <c r="W10" s="24"/>
      <c r="X10" s="22"/>
      <c r="Y10" s="1"/>
      <c r="Z10" s="1"/>
      <c r="AA10" s="1"/>
      <c r="AB10" s="1"/>
    </row>
    <row r="11" spans="1:28" ht="15.75" customHeight="1" x14ac:dyDescent="0.25">
      <c r="A11" s="16">
        <v>8</v>
      </c>
      <c r="B11" s="17"/>
      <c r="C11" s="26">
        <f t="shared" si="1"/>
        <v>0</v>
      </c>
      <c r="D11" s="12"/>
      <c r="E11" s="12"/>
      <c r="F11" s="20"/>
      <c r="G11" s="13"/>
      <c r="H11" s="13"/>
      <c r="I11" s="22"/>
      <c r="J11" s="12"/>
      <c r="K11" s="12"/>
      <c r="L11" s="20"/>
      <c r="M11" s="13"/>
      <c r="N11" s="13"/>
      <c r="O11" s="22"/>
      <c r="P11" s="12"/>
      <c r="Q11" s="12"/>
      <c r="R11" s="20"/>
      <c r="S11" s="27"/>
      <c r="T11" s="13"/>
      <c r="U11" s="24"/>
      <c r="V11" s="13"/>
      <c r="W11" s="24"/>
      <c r="X11" s="22"/>
      <c r="Y11" s="1"/>
      <c r="Z11" s="1"/>
      <c r="AA11" s="1"/>
      <c r="AB11" s="1"/>
    </row>
    <row r="12" spans="1:28" ht="15.75" customHeight="1" x14ac:dyDescent="0.25">
      <c r="A12" s="16">
        <v>9</v>
      </c>
      <c r="B12" s="17"/>
      <c r="C12" s="26">
        <f t="shared" si="1"/>
        <v>0</v>
      </c>
      <c r="D12" s="12"/>
      <c r="E12" s="12"/>
      <c r="F12" s="20"/>
      <c r="G12" s="13"/>
      <c r="H12" s="13"/>
      <c r="I12" s="22"/>
      <c r="J12" s="12"/>
      <c r="K12" s="12"/>
      <c r="L12" s="20"/>
      <c r="M12" s="13"/>
      <c r="N12" s="13"/>
      <c r="O12" s="22"/>
      <c r="P12" s="12"/>
      <c r="Q12" s="12"/>
      <c r="R12" s="20"/>
      <c r="S12" s="27"/>
      <c r="T12" s="13"/>
      <c r="U12" s="24"/>
      <c r="V12" s="13"/>
      <c r="W12" s="24"/>
      <c r="X12" s="22"/>
      <c r="Y12" s="1"/>
      <c r="Z12" s="1"/>
      <c r="AA12" s="1"/>
      <c r="AB12" s="1"/>
    </row>
    <row r="13" spans="1:28" ht="15.75" customHeight="1" x14ac:dyDescent="0.25">
      <c r="A13" s="16">
        <v>10</v>
      </c>
      <c r="B13" s="17"/>
      <c r="C13" s="26">
        <f t="shared" si="1"/>
        <v>0</v>
      </c>
      <c r="D13" s="12"/>
      <c r="E13" s="12"/>
      <c r="F13" s="20"/>
      <c r="G13" s="13"/>
      <c r="H13" s="13"/>
      <c r="I13" s="22"/>
      <c r="J13" s="12"/>
      <c r="K13" s="12"/>
      <c r="L13" s="20"/>
      <c r="M13" s="13"/>
      <c r="N13" s="13"/>
      <c r="O13" s="22"/>
      <c r="P13" s="12"/>
      <c r="Q13" s="12"/>
      <c r="R13" s="20"/>
      <c r="S13" s="27"/>
      <c r="T13" s="13"/>
      <c r="U13" s="24"/>
      <c r="V13" s="13"/>
      <c r="W13" s="24"/>
      <c r="X13" s="22"/>
      <c r="Y13" s="1"/>
      <c r="Z13" s="1"/>
      <c r="AA13" s="1"/>
      <c r="AB13" s="1"/>
    </row>
    <row r="14" spans="1:28" ht="15.75" customHeight="1" x14ac:dyDescent="0.25">
      <c r="A14" s="1"/>
      <c r="B14" s="28"/>
      <c r="C14" s="26">
        <f t="shared" si="1"/>
        <v>0</v>
      </c>
      <c r="D14" s="12"/>
      <c r="E14" s="12"/>
      <c r="F14" s="20"/>
      <c r="G14" s="13"/>
      <c r="H14" s="13"/>
      <c r="I14" s="22"/>
      <c r="J14" s="12"/>
      <c r="K14" s="12"/>
      <c r="L14" s="20"/>
      <c r="M14" s="13"/>
      <c r="N14" s="13"/>
      <c r="O14" s="22"/>
      <c r="P14" s="12"/>
      <c r="Q14" s="12"/>
      <c r="R14" s="20"/>
      <c r="S14" s="27"/>
      <c r="T14" s="13"/>
      <c r="U14" s="24"/>
      <c r="V14" s="13"/>
      <c r="W14" s="24"/>
      <c r="X14" s="22"/>
      <c r="Y14" s="1"/>
      <c r="Z14" s="1"/>
      <c r="AA14" s="1"/>
      <c r="AB14" s="1"/>
    </row>
    <row r="15" spans="1:28" ht="15.75" customHeight="1" x14ac:dyDescent="0.25">
      <c r="A15" s="1"/>
      <c r="B15" s="28"/>
      <c r="C15" s="26">
        <f t="shared" si="1"/>
        <v>0</v>
      </c>
      <c r="D15" s="12"/>
      <c r="E15" s="12"/>
      <c r="F15" s="20"/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  <c r="Y15" s="1"/>
      <c r="Z15" s="1"/>
      <c r="AA15" s="1"/>
      <c r="AB15" s="1"/>
    </row>
    <row r="16" spans="1:28" ht="15.75" customHeight="1" x14ac:dyDescent="0.25">
      <c r="A16" s="1"/>
      <c r="B16" s="17"/>
      <c r="C16" s="26">
        <f t="shared" si="1"/>
        <v>0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  <c r="Y16" s="1"/>
      <c r="Z16" s="1"/>
      <c r="AA16" s="1"/>
      <c r="AB16" s="1"/>
    </row>
    <row r="17" spans="1:28" ht="15.75" customHeight="1" x14ac:dyDescent="0.25">
      <c r="A17" s="1"/>
      <c r="B17" s="28"/>
      <c r="C17" s="26">
        <f t="shared" si="1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  <c r="Y17" s="1"/>
      <c r="Z17" s="1"/>
      <c r="AA17" s="1"/>
      <c r="AB17" s="1"/>
    </row>
    <row r="18" spans="1:28" ht="15.75" customHeight="1" x14ac:dyDescent="0.25">
      <c r="A18" s="1"/>
      <c r="B18" s="17" t="s">
        <v>113</v>
      </c>
      <c r="C18" s="26">
        <f t="shared" si="1"/>
        <v>0</v>
      </c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  <c r="Y18" s="1"/>
      <c r="Z18" s="1"/>
      <c r="AA18" s="1"/>
      <c r="AB18" s="1"/>
    </row>
    <row r="19" spans="1:28" ht="15.75" customHeight="1" x14ac:dyDescent="0.25">
      <c r="A19" s="1"/>
      <c r="B19" s="17" t="s">
        <v>114</v>
      </c>
      <c r="C19" s="26">
        <f t="shared" si="1"/>
        <v>0</v>
      </c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  <c r="Y19" s="1"/>
      <c r="Z19" s="1"/>
      <c r="AA19" s="1"/>
      <c r="AB19" s="1"/>
    </row>
    <row r="20" spans="1:28" ht="15.75" customHeight="1" x14ac:dyDescent="0.25">
      <c r="A20" s="1"/>
      <c r="B20" s="17" t="s">
        <v>115</v>
      </c>
      <c r="C20" s="26">
        <f t="shared" si="1"/>
        <v>0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  <c r="Y20" s="1"/>
      <c r="Z20" s="1"/>
      <c r="AA20" s="1"/>
      <c r="AB20" s="1"/>
    </row>
    <row r="21" spans="1:28" ht="15.75" customHeight="1" x14ac:dyDescent="0.25">
      <c r="A21" s="1"/>
      <c r="B21" s="17" t="s">
        <v>116</v>
      </c>
      <c r="C21" s="26">
        <f t="shared" si="1"/>
        <v>0</v>
      </c>
      <c r="D21" s="12"/>
      <c r="E21" s="12"/>
      <c r="F21" s="20"/>
      <c r="G21" s="13"/>
      <c r="H21" s="13"/>
      <c r="I21" s="22"/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  <c r="Y21" s="1"/>
      <c r="Z21" s="1"/>
      <c r="AA21" s="1"/>
      <c r="AB21" s="1"/>
    </row>
    <row r="22" spans="1:28" ht="15.75" customHeight="1" x14ac:dyDescent="0.25">
      <c r="A22" s="1"/>
      <c r="B22" s="17"/>
      <c r="C22" s="26">
        <f t="shared" si="1"/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  <c r="Y22" s="1"/>
      <c r="Z22" s="1"/>
      <c r="AA22" s="1"/>
      <c r="AB22" s="1"/>
    </row>
    <row r="23" spans="1:28" ht="15.75" customHeight="1" x14ac:dyDescent="0.25">
      <c r="A23" s="1"/>
      <c r="B23" s="17"/>
      <c r="C23" s="26">
        <f t="shared" si="1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  <c r="Y23" s="1"/>
      <c r="Z23" s="1"/>
      <c r="AA23" s="1"/>
      <c r="AB23" s="1"/>
    </row>
    <row r="24" spans="1:28" ht="15.75" customHeight="1" x14ac:dyDescent="0.25">
      <c r="A24" s="1"/>
      <c r="B24" s="17"/>
      <c r="C24" s="26">
        <f t="shared" si="1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  <c r="Y24" s="1"/>
      <c r="Z24" s="1"/>
      <c r="AA24" s="1"/>
      <c r="AB24" s="1"/>
    </row>
    <row r="25" spans="1:28" ht="15.75" customHeight="1" x14ac:dyDescent="0.25">
      <c r="A25" s="1"/>
      <c r="B25" s="17"/>
      <c r="C25" s="26">
        <f t="shared" si="1"/>
        <v>0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  <c r="Y25" s="1"/>
      <c r="Z25" s="1"/>
      <c r="AA25" s="1"/>
      <c r="AB25" s="1"/>
    </row>
    <row r="26" spans="1:28" ht="15.75" customHeight="1" x14ac:dyDescent="0.25">
      <c r="A26" s="1"/>
      <c r="B26" s="17" t="s">
        <v>117</v>
      </c>
      <c r="C26" s="26">
        <f t="shared" si="1"/>
        <v>0</v>
      </c>
      <c r="D26" s="12"/>
      <c r="E26" s="12"/>
      <c r="F26" s="12"/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7"/>
      <c r="T26" s="13"/>
      <c r="U26" s="24"/>
      <c r="V26" s="13"/>
      <c r="W26" s="24"/>
      <c r="X26" s="22"/>
      <c r="Y26" s="1"/>
      <c r="Z26" s="1"/>
      <c r="AA26" s="1"/>
      <c r="AB26" s="1"/>
    </row>
    <row r="27" spans="1:28" ht="15.75" customHeight="1" x14ac:dyDescent="0.25">
      <c r="A27" s="1"/>
      <c r="B27" s="17"/>
      <c r="C27" s="26">
        <f t="shared" si="1"/>
        <v>0</v>
      </c>
      <c r="D27" s="12"/>
      <c r="E27" s="12"/>
      <c r="F27" s="20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4"/>
      <c r="T27" s="13"/>
      <c r="U27" s="24"/>
      <c r="V27" s="13"/>
      <c r="W27" s="24"/>
      <c r="X27" s="22"/>
      <c r="Y27" s="1"/>
      <c r="Z27" s="1"/>
      <c r="AA27" s="1"/>
      <c r="AB27" s="1"/>
    </row>
    <row r="28" spans="1:28" ht="15.75" customHeight="1" x14ac:dyDescent="0.25">
      <c r="A28" s="1"/>
      <c r="B28" s="17" t="s">
        <v>35</v>
      </c>
      <c r="C28" s="26">
        <f t="shared" si="1"/>
        <v>0</v>
      </c>
      <c r="D28" s="12"/>
      <c r="E28" s="12"/>
      <c r="F28" s="20"/>
      <c r="G28" s="13"/>
      <c r="H28" s="13"/>
      <c r="I28" s="22"/>
      <c r="J28" s="12"/>
      <c r="K28" s="12"/>
      <c r="L28" s="20"/>
      <c r="M28" s="13"/>
      <c r="N28" s="13"/>
      <c r="O28" s="22"/>
      <c r="P28" s="12"/>
      <c r="Q28" s="12"/>
      <c r="R28" s="20"/>
      <c r="S28" s="24"/>
      <c r="T28" s="13"/>
      <c r="U28" s="24"/>
      <c r="V28" s="13"/>
      <c r="W28" s="24"/>
      <c r="X28" s="22"/>
      <c r="Y28" s="1"/>
      <c r="Z28" s="1"/>
      <c r="AA28" s="1"/>
      <c r="AB28" s="1"/>
    </row>
    <row r="29" spans="1:28" ht="15.75" customHeight="1" x14ac:dyDescent="0.25">
      <c r="Y29" s="1"/>
      <c r="Z29" s="1"/>
      <c r="AA29" s="1"/>
      <c r="AB29" s="1"/>
    </row>
    <row r="30" spans="1:28" ht="15.75" customHeight="1" x14ac:dyDescent="0.25">
      <c r="Y30" s="1"/>
      <c r="Z30" s="1"/>
      <c r="AA30" s="1"/>
      <c r="AB30" s="1"/>
    </row>
    <row r="31" spans="1:28" ht="15.75" customHeight="1" x14ac:dyDescent="0.25">
      <c r="Y31" s="1"/>
      <c r="Z31" s="1"/>
      <c r="AA31" s="1"/>
      <c r="AB31" s="1"/>
    </row>
    <row r="32" spans="1:28" ht="15.75" customHeight="1" x14ac:dyDescent="0.25">
      <c r="Y32" s="1"/>
      <c r="Z32" s="1"/>
      <c r="AA32" s="1"/>
      <c r="AB32" s="1"/>
    </row>
    <row r="33" spans="25:28" ht="15.75" customHeight="1" x14ac:dyDescent="0.25">
      <c r="Y33" s="1"/>
      <c r="Z33" s="1"/>
      <c r="AA33" s="1"/>
      <c r="AB33" s="1"/>
    </row>
    <row r="34" spans="25:28" ht="15.75" customHeight="1" x14ac:dyDescent="0.25">
      <c r="Y34" s="1"/>
      <c r="Z34" s="1"/>
      <c r="AA34" s="1"/>
      <c r="AB34" s="1"/>
    </row>
    <row r="35" spans="25:28" ht="15.75" customHeight="1" x14ac:dyDescent="0.25">
      <c r="Y35" s="1"/>
      <c r="Z35" s="1"/>
      <c r="AA35" s="1"/>
      <c r="AB35" s="1"/>
    </row>
    <row r="36" spans="25:28" ht="15.75" customHeight="1" x14ac:dyDescent="0.25">
      <c r="Y36" s="1"/>
      <c r="Z36" s="1"/>
      <c r="AA36" s="1"/>
      <c r="AB36" s="1"/>
    </row>
    <row r="37" spans="25:28" ht="15.75" customHeight="1" x14ac:dyDescent="0.25">
      <c r="Y37" s="1"/>
      <c r="Z37" s="1"/>
      <c r="AA37" s="1"/>
      <c r="AB37" s="1"/>
    </row>
    <row r="38" spans="25:28" ht="15.75" customHeight="1" x14ac:dyDescent="0.25">
      <c r="Y38" s="1"/>
      <c r="Z38" s="1"/>
      <c r="AA38" s="1"/>
      <c r="AB38" s="1"/>
    </row>
    <row r="39" spans="25:28" ht="15.75" customHeight="1" x14ac:dyDescent="0.25">
      <c r="Y39" s="1"/>
      <c r="Z39" s="1"/>
      <c r="AA39" s="1"/>
      <c r="AB39" s="1"/>
    </row>
    <row r="40" spans="25:28" ht="15.75" customHeight="1" x14ac:dyDescent="0.25">
      <c r="Y40" s="1"/>
      <c r="Z40" s="1"/>
      <c r="AA40" s="1"/>
      <c r="AB40" s="1"/>
    </row>
    <row r="41" spans="25:28" ht="15.75" customHeight="1" x14ac:dyDescent="0.25">
      <c r="Y41" s="1"/>
      <c r="Z41" s="1"/>
      <c r="AA41" s="1"/>
      <c r="AB41" s="1"/>
    </row>
    <row r="42" spans="25:28" ht="15.75" customHeight="1" x14ac:dyDescent="0.25">
      <c r="Y42" s="1"/>
      <c r="Z42" s="1"/>
      <c r="AA42" s="1"/>
      <c r="AB42" s="1"/>
    </row>
    <row r="43" spans="25:28" ht="15.75" customHeight="1" x14ac:dyDescent="0.25">
      <c r="Y43" s="1"/>
      <c r="Z43" s="1"/>
      <c r="AA43" s="1"/>
      <c r="AB43" s="1"/>
    </row>
    <row r="44" spans="25:28" ht="15.75" customHeight="1" x14ac:dyDescent="0.25">
      <c r="Y44" s="1"/>
      <c r="Z44" s="1"/>
      <c r="AA44" s="1"/>
      <c r="AB44" s="1"/>
    </row>
    <row r="45" spans="25:28" ht="15.75" customHeight="1" x14ac:dyDescent="0.25">
      <c r="Y45" s="1"/>
      <c r="Z45" s="1"/>
      <c r="AA45" s="1"/>
      <c r="AB45" s="1"/>
    </row>
    <row r="46" spans="25:28" ht="15.75" customHeight="1" x14ac:dyDescent="0.25">
      <c r="Y46" s="1"/>
      <c r="Z46" s="1"/>
      <c r="AA46" s="1"/>
      <c r="AB46" s="1"/>
    </row>
    <row r="47" spans="25:28" ht="15.75" customHeight="1" x14ac:dyDescent="0.25">
      <c r="Y47" s="1"/>
      <c r="Z47" s="1"/>
      <c r="AA47" s="1"/>
      <c r="AB47" s="1"/>
    </row>
    <row r="48" spans="25:28" ht="15.75" customHeight="1" x14ac:dyDescent="0.25">
      <c r="Y48" s="1"/>
      <c r="Z48" s="1"/>
      <c r="AA48" s="1"/>
      <c r="AB48" s="1"/>
    </row>
    <row r="49" spans="25:28" ht="15.75" customHeight="1" x14ac:dyDescent="0.25">
      <c r="Y49" s="1"/>
      <c r="Z49" s="1"/>
      <c r="AA49" s="1"/>
      <c r="AB49" s="1"/>
    </row>
    <row r="50" spans="25:28" ht="15.75" customHeight="1" x14ac:dyDescent="0.25">
      <c r="Y50" s="1"/>
      <c r="Z50" s="1"/>
      <c r="AA50" s="1"/>
      <c r="AB50" s="1"/>
    </row>
    <row r="51" spans="25:28" ht="15.75" customHeight="1" x14ac:dyDescent="0.25">
      <c r="Y51" s="1"/>
      <c r="Z51" s="1"/>
      <c r="AA51" s="1"/>
      <c r="AB51" s="1"/>
    </row>
    <row r="52" spans="25:28" ht="15.75" customHeight="1" x14ac:dyDescent="0.25">
      <c r="Y52" s="1"/>
      <c r="Z52" s="1"/>
      <c r="AA52" s="1"/>
      <c r="AB52" s="1"/>
    </row>
    <row r="53" spans="25:28" ht="15.75" customHeight="1" x14ac:dyDescent="0.25">
      <c r="Y53" s="1"/>
      <c r="Z53" s="1"/>
      <c r="AA53" s="1"/>
      <c r="AB53" s="1"/>
    </row>
    <row r="54" spans="25:28" ht="15.75" customHeight="1" x14ac:dyDescent="0.25">
      <c r="Y54" s="1"/>
      <c r="Z54" s="1"/>
      <c r="AA54" s="1"/>
      <c r="AB54" s="1"/>
    </row>
    <row r="55" spans="25:28" ht="15.75" customHeight="1" x14ac:dyDescent="0.25">
      <c r="Y55" s="1"/>
      <c r="Z55" s="1"/>
      <c r="AA55" s="1"/>
      <c r="AB55" s="1"/>
    </row>
    <row r="56" spans="25:28" ht="15.75" customHeight="1" x14ac:dyDescent="0.25">
      <c r="Y56" s="1"/>
      <c r="Z56" s="1"/>
      <c r="AA56" s="1"/>
      <c r="AB56" s="1"/>
    </row>
    <row r="57" spans="25:28" ht="15.75" customHeight="1" x14ac:dyDescent="0.25">
      <c r="Y57" s="1"/>
      <c r="Z57" s="1"/>
      <c r="AA57" s="1"/>
      <c r="AB57" s="1"/>
    </row>
    <row r="58" spans="25:28" ht="15.75" customHeight="1" x14ac:dyDescent="0.25">
      <c r="Y58" s="1"/>
      <c r="Z58" s="1"/>
      <c r="AA58" s="1"/>
      <c r="AB58" s="1"/>
    </row>
    <row r="59" spans="25:28" ht="15.75" customHeight="1" x14ac:dyDescent="0.25">
      <c r="Y59" s="1"/>
      <c r="Z59" s="1"/>
      <c r="AA59" s="1"/>
      <c r="AB59" s="1"/>
    </row>
    <row r="60" spans="25:28" ht="15.75" customHeight="1" x14ac:dyDescent="0.25">
      <c r="Y60" s="1"/>
      <c r="Z60" s="1"/>
      <c r="AA60" s="1"/>
      <c r="AB60" s="1"/>
    </row>
    <row r="61" spans="25:28" ht="15.75" customHeight="1" x14ac:dyDescent="0.25">
      <c r="Y61" s="1"/>
      <c r="Z61" s="1"/>
      <c r="AA61" s="1"/>
      <c r="AB61" s="1"/>
    </row>
    <row r="62" spans="25:28" ht="15.75" customHeight="1" x14ac:dyDescent="0.25">
      <c r="Y62" s="1"/>
      <c r="Z62" s="1"/>
      <c r="AA62" s="1"/>
      <c r="AB62" s="1"/>
    </row>
    <row r="63" spans="25:28" ht="15.75" customHeight="1" x14ac:dyDescent="0.25">
      <c r="Y63" s="1"/>
      <c r="Z63" s="1"/>
      <c r="AA63" s="1"/>
      <c r="AB63" s="1"/>
    </row>
    <row r="64" spans="25:28" ht="15.75" customHeight="1" x14ac:dyDescent="0.25">
      <c r="Y64" s="1"/>
      <c r="Z64" s="1"/>
      <c r="AA64" s="1"/>
      <c r="AB64" s="1"/>
    </row>
    <row r="65" spans="25:28" ht="15.75" customHeight="1" x14ac:dyDescent="0.25">
      <c r="Y65" s="1"/>
      <c r="Z65" s="1"/>
      <c r="AA65" s="1"/>
      <c r="AB65" s="1"/>
    </row>
    <row r="66" spans="25:28" ht="15.75" customHeight="1" x14ac:dyDescent="0.25">
      <c r="Y66" s="1"/>
      <c r="Z66" s="1"/>
      <c r="AA66" s="1"/>
      <c r="AB66" s="1"/>
    </row>
    <row r="67" spans="25:28" ht="15.75" customHeight="1" x14ac:dyDescent="0.25">
      <c r="Y67" s="1"/>
      <c r="Z67" s="1"/>
      <c r="AA67" s="1"/>
      <c r="AB67" s="1"/>
    </row>
    <row r="68" spans="25:28" ht="15.75" customHeight="1" x14ac:dyDescent="0.25">
      <c r="Y68" s="1"/>
      <c r="Z68" s="1"/>
      <c r="AA68" s="1"/>
      <c r="AB68" s="1"/>
    </row>
    <row r="69" spans="25:28" ht="15.75" customHeight="1" x14ac:dyDescent="0.25">
      <c r="Y69" s="1"/>
      <c r="Z69" s="1"/>
      <c r="AA69" s="1"/>
      <c r="AB69" s="1"/>
    </row>
    <row r="70" spans="25:28" ht="15.75" customHeight="1" x14ac:dyDescent="0.25">
      <c r="Y70" s="1"/>
      <c r="Z70" s="1"/>
      <c r="AA70" s="1"/>
      <c r="AB70" s="1"/>
    </row>
    <row r="71" spans="25:28" ht="15.75" customHeight="1" x14ac:dyDescent="0.25">
      <c r="Y71" s="1"/>
      <c r="Z71" s="1"/>
      <c r="AA71" s="1"/>
      <c r="AB71" s="1"/>
    </row>
    <row r="72" spans="25:28" ht="15.75" customHeight="1" x14ac:dyDescent="0.25">
      <c r="Y72" s="1"/>
      <c r="Z72" s="1"/>
      <c r="AA72" s="1"/>
      <c r="AB72" s="1"/>
    </row>
    <row r="73" spans="25:28" ht="15.75" customHeight="1" x14ac:dyDescent="0.25">
      <c r="Y73" s="1"/>
      <c r="Z73" s="1"/>
      <c r="AA73" s="1"/>
      <c r="AB73" s="1"/>
    </row>
    <row r="74" spans="25:28" ht="15.75" customHeight="1" x14ac:dyDescent="0.25">
      <c r="Y74" s="1"/>
      <c r="Z74" s="1"/>
      <c r="AA74" s="1"/>
      <c r="AB74" s="1"/>
    </row>
    <row r="75" spans="25:28" ht="15.75" customHeight="1" x14ac:dyDescent="0.25">
      <c r="Y75" s="1"/>
      <c r="Z75" s="1"/>
      <c r="AA75" s="1"/>
      <c r="AB75" s="1"/>
    </row>
    <row r="76" spans="25:28" ht="15.75" customHeight="1" x14ac:dyDescent="0.25">
      <c r="Y76" s="1"/>
      <c r="Z76" s="1"/>
      <c r="AA76" s="1"/>
      <c r="AB76" s="1"/>
    </row>
    <row r="77" spans="25:28" ht="15.75" customHeight="1" x14ac:dyDescent="0.25">
      <c r="Y77" s="1"/>
      <c r="Z77" s="1"/>
      <c r="AA77" s="1"/>
      <c r="AB77" s="1"/>
    </row>
    <row r="78" spans="25:28" ht="15.75" customHeight="1" x14ac:dyDescent="0.25">
      <c r="Y78" s="1"/>
      <c r="Z78" s="1"/>
      <c r="AA78" s="1"/>
      <c r="AB78" s="1"/>
    </row>
    <row r="79" spans="25:28" ht="15.75" customHeight="1" x14ac:dyDescent="0.25">
      <c r="Y79" s="1"/>
      <c r="Z79" s="1"/>
      <c r="AA79" s="1"/>
      <c r="AB79" s="1"/>
    </row>
    <row r="80" spans="25:28" ht="15.75" customHeight="1" x14ac:dyDescent="0.25">
      <c r="Y80" s="1"/>
      <c r="Z80" s="1"/>
      <c r="AA80" s="1"/>
      <c r="AB80" s="1"/>
    </row>
    <row r="81" spans="25:28" ht="15.75" customHeight="1" x14ac:dyDescent="0.25">
      <c r="Y81" s="1"/>
      <c r="Z81" s="1"/>
      <c r="AA81" s="1"/>
      <c r="AB81" s="1"/>
    </row>
    <row r="82" spans="25:28" ht="15.75" customHeight="1" x14ac:dyDescent="0.25">
      <c r="Y82" s="1"/>
      <c r="Z82" s="1"/>
      <c r="AA82" s="1"/>
      <c r="AB82" s="1"/>
    </row>
    <row r="83" spans="25:28" ht="15.75" customHeight="1" x14ac:dyDescent="0.25">
      <c r="Y83" s="1"/>
      <c r="Z83" s="1"/>
      <c r="AA83" s="1"/>
      <c r="AB83" s="1"/>
    </row>
    <row r="84" spans="25:28" ht="15.75" customHeight="1" x14ac:dyDescent="0.25">
      <c r="Y84" s="1"/>
      <c r="Z84" s="1"/>
      <c r="AA84" s="1"/>
      <c r="AB84" s="1"/>
    </row>
    <row r="85" spans="25:28" ht="15.75" customHeight="1" x14ac:dyDescent="0.25">
      <c r="Y85" s="1"/>
      <c r="Z85" s="1"/>
      <c r="AA85" s="1"/>
      <c r="AB85" s="1"/>
    </row>
    <row r="86" spans="25:28" ht="15.75" customHeight="1" x14ac:dyDescent="0.25">
      <c r="Y86" s="1"/>
      <c r="Z86" s="1"/>
      <c r="AA86" s="1"/>
      <c r="AB86" s="1"/>
    </row>
    <row r="87" spans="25:28" ht="15.75" customHeight="1" x14ac:dyDescent="0.25">
      <c r="Y87" s="1"/>
      <c r="Z87" s="1"/>
      <c r="AA87" s="1"/>
      <c r="AB87" s="1"/>
    </row>
    <row r="88" spans="25:28" ht="15.75" customHeight="1" x14ac:dyDescent="0.25">
      <c r="Y88" s="1"/>
      <c r="Z88" s="1"/>
      <c r="AA88" s="1"/>
      <c r="AB88" s="1"/>
    </row>
    <row r="89" spans="25:28" ht="15.75" customHeight="1" x14ac:dyDescent="0.25">
      <c r="Y89" s="1"/>
      <c r="Z89" s="1"/>
      <c r="AA89" s="1"/>
      <c r="AB89" s="1"/>
    </row>
    <row r="90" spans="25:28" ht="15.75" customHeight="1" x14ac:dyDescent="0.25">
      <c r="Y90" s="1"/>
      <c r="Z90" s="1"/>
      <c r="AA90" s="1"/>
      <c r="AB90" s="1"/>
    </row>
    <row r="91" spans="25:28" ht="15.75" customHeight="1" x14ac:dyDescent="0.25">
      <c r="Y91" s="1"/>
      <c r="Z91" s="1"/>
      <c r="AA91" s="1"/>
      <c r="AB91" s="1"/>
    </row>
    <row r="92" spans="25:28" ht="15.75" customHeight="1" x14ac:dyDescent="0.25">
      <c r="Y92" s="1"/>
      <c r="Z92" s="1"/>
      <c r="AA92" s="1"/>
      <c r="AB92" s="1"/>
    </row>
    <row r="93" spans="25:28" ht="15.75" customHeight="1" x14ac:dyDescent="0.25">
      <c r="Y93" s="1"/>
      <c r="Z93" s="1"/>
      <c r="AA93" s="1"/>
      <c r="AB93" s="1"/>
    </row>
    <row r="94" spans="25:28" ht="15.75" customHeight="1" x14ac:dyDescent="0.25">
      <c r="Y94" s="1"/>
      <c r="Z94" s="1"/>
      <c r="AA94" s="1"/>
      <c r="AB94" s="1"/>
    </row>
    <row r="95" spans="25:28" ht="15.75" customHeight="1" x14ac:dyDescent="0.25">
      <c r="Y95" s="1"/>
      <c r="Z95" s="1"/>
      <c r="AA95" s="1"/>
      <c r="AB95" s="1"/>
    </row>
    <row r="96" spans="25:28" ht="15.75" customHeight="1" x14ac:dyDescent="0.25">
      <c r="Y96" s="1"/>
      <c r="Z96" s="1"/>
      <c r="AA96" s="1"/>
      <c r="AB96" s="1"/>
    </row>
    <row r="97" spans="25:28" ht="15.75" customHeight="1" x14ac:dyDescent="0.25">
      <c r="Y97" s="1"/>
      <c r="Z97" s="1"/>
      <c r="AA97" s="1"/>
      <c r="AB97" s="1"/>
    </row>
    <row r="98" spans="25:28" ht="15.75" customHeight="1" x14ac:dyDescent="0.25">
      <c r="Y98" s="1"/>
      <c r="Z98" s="1"/>
      <c r="AA98" s="1"/>
      <c r="AB98" s="1"/>
    </row>
    <row r="99" spans="25:28" ht="15.75" customHeight="1" x14ac:dyDescent="0.25">
      <c r="Y99" s="1"/>
      <c r="Z99" s="1"/>
      <c r="AA99" s="1"/>
      <c r="AB99" s="1"/>
    </row>
    <row r="100" spans="25:28" ht="15.75" customHeight="1" x14ac:dyDescent="0.25">
      <c r="Y100" s="1"/>
      <c r="Z100" s="1"/>
      <c r="AA100" s="1"/>
      <c r="AB100" s="1"/>
    </row>
    <row r="101" spans="25:28" ht="15.75" customHeight="1" x14ac:dyDescent="0.25">
      <c r="Y101" s="1"/>
      <c r="Z101" s="1"/>
      <c r="AA101" s="1"/>
      <c r="AB101" s="1"/>
    </row>
    <row r="102" spans="25:28" ht="15.75" customHeight="1" x14ac:dyDescent="0.25">
      <c r="Y102" s="1"/>
      <c r="Z102" s="1"/>
      <c r="AA102" s="1"/>
      <c r="AB102" s="1"/>
    </row>
    <row r="103" spans="25:28" ht="15.75" customHeight="1" x14ac:dyDescent="0.25">
      <c r="Y103" s="1"/>
      <c r="Z103" s="1"/>
      <c r="AA103" s="1"/>
      <c r="AB103" s="1"/>
    </row>
    <row r="104" spans="25:28" ht="15.75" customHeight="1" x14ac:dyDescent="0.25">
      <c r="Y104" s="1"/>
      <c r="Z104" s="1"/>
      <c r="AA104" s="1"/>
      <c r="AB104" s="1"/>
    </row>
    <row r="105" spans="25:28" ht="15.75" customHeight="1" x14ac:dyDescent="0.25">
      <c r="Y105" s="1"/>
      <c r="Z105" s="1"/>
      <c r="AA105" s="1"/>
      <c r="AB105" s="1"/>
    </row>
    <row r="106" spans="25:28" ht="15.75" customHeight="1" x14ac:dyDescent="0.25">
      <c r="Y106" s="1"/>
      <c r="Z106" s="1"/>
      <c r="AA106" s="1"/>
      <c r="AB106" s="1"/>
    </row>
    <row r="107" spans="25:28" ht="15.75" customHeight="1" x14ac:dyDescent="0.25">
      <c r="Y107" s="1"/>
      <c r="Z107" s="1"/>
      <c r="AA107" s="1"/>
      <c r="AB107" s="1"/>
    </row>
    <row r="108" spans="25:28" ht="15.75" customHeight="1" x14ac:dyDescent="0.25">
      <c r="Y108" s="1"/>
      <c r="Z108" s="1"/>
      <c r="AA108" s="1"/>
      <c r="AB108" s="1"/>
    </row>
    <row r="109" spans="25:28" ht="15.75" customHeight="1" x14ac:dyDescent="0.25">
      <c r="Y109" s="1"/>
      <c r="Z109" s="1"/>
      <c r="AA109" s="1"/>
      <c r="AB109" s="1"/>
    </row>
    <row r="110" spans="25:28" ht="15.75" customHeight="1" x14ac:dyDescent="0.25">
      <c r="Y110" s="1"/>
      <c r="Z110" s="1"/>
      <c r="AA110" s="1"/>
      <c r="AB110" s="1"/>
    </row>
    <row r="111" spans="25:28" ht="15.75" customHeight="1" x14ac:dyDescent="0.25">
      <c r="Y111" s="1"/>
      <c r="Z111" s="1"/>
      <c r="AA111" s="1"/>
      <c r="AB111" s="1"/>
    </row>
    <row r="112" spans="25:28" ht="15.75" customHeight="1" x14ac:dyDescent="0.25">
      <c r="Y112" s="1"/>
      <c r="Z112" s="1"/>
      <c r="AA112" s="1"/>
      <c r="AB112" s="1"/>
    </row>
    <row r="113" spans="25:28" ht="15.75" customHeight="1" x14ac:dyDescent="0.25">
      <c r="Y113" s="1"/>
      <c r="Z113" s="1"/>
      <c r="AA113" s="1"/>
      <c r="AB113" s="1"/>
    </row>
    <row r="114" spans="25:28" ht="15.75" customHeight="1" x14ac:dyDescent="0.25">
      <c r="Y114" s="1"/>
      <c r="Z114" s="1"/>
      <c r="AA114" s="1"/>
      <c r="AB114" s="1"/>
    </row>
    <row r="115" spans="25:28" ht="15.75" customHeight="1" x14ac:dyDescent="0.25">
      <c r="Y115" s="1"/>
      <c r="Z115" s="1"/>
      <c r="AA115" s="1"/>
      <c r="AB115" s="1"/>
    </row>
    <row r="116" spans="25:28" ht="15.75" customHeight="1" x14ac:dyDescent="0.25">
      <c r="Y116" s="1"/>
      <c r="Z116" s="1"/>
      <c r="AA116" s="1"/>
      <c r="AB116" s="1"/>
    </row>
    <row r="117" spans="25:28" ht="15.75" customHeight="1" x14ac:dyDescent="0.25">
      <c r="Y117" s="1"/>
      <c r="Z117" s="1"/>
      <c r="AA117" s="1"/>
      <c r="AB117" s="1"/>
    </row>
    <row r="118" spans="25:28" ht="15.75" customHeight="1" x14ac:dyDescent="0.25">
      <c r="Y118" s="1"/>
      <c r="Z118" s="1"/>
      <c r="AA118" s="1"/>
      <c r="AB118" s="1"/>
    </row>
    <row r="119" spans="25:28" ht="15.75" customHeight="1" x14ac:dyDescent="0.25">
      <c r="Y119" s="1"/>
      <c r="Z119" s="1"/>
      <c r="AA119" s="1"/>
      <c r="AB119" s="1"/>
    </row>
    <row r="120" spans="25:28" ht="15.75" customHeight="1" x14ac:dyDescent="0.25">
      <c r="Y120" s="1"/>
      <c r="Z120" s="1"/>
      <c r="AA120" s="1"/>
      <c r="AB120" s="1"/>
    </row>
    <row r="121" spans="25:28" ht="15.75" customHeight="1" x14ac:dyDescent="0.25">
      <c r="Y121" s="1"/>
      <c r="Z121" s="1"/>
      <c r="AA121" s="1"/>
      <c r="AB121" s="1"/>
    </row>
    <row r="122" spans="25:28" ht="15.75" customHeight="1" x14ac:dyDescent="0.25">
      <c r="Y122" s="1"/>
      <c r="Z122" s="1"/>
      <c r="AA122" s="1"/>
      <c r="AB122" s="1"/>
    </row>
    <row r="123" spans="25:28" ht="15.75" customHeight="1" x14ac:dyDescent="0.25">
      <c r="Y123" s="1"/>
      <c r="Z123" s="1"/>
      <c r="AA123" s="1"/>
      <c r="AB123" s="1"/>
    </row>
    <row r="124" spans="25:28" ht="15.75" customHeight="1" x14ac:dyDescent="0.25">
      <c r="Y124" s="1"/>
      <c r="Z124" s="1"/>
      <c r="AA124" s="1"/>
      <c r="AB124" s="1"/>
    </row>
    <row r="125" spans="25:28" ht="15.75" customHeight="1" x14ac:dyDescent="0.25">
      <c r="Y125" s="1"/>
      <c r="Z125" s="1"/>
      <c r="AA125" s="1"/>
      <c r="AB125" s="1"/>
    </row>
    <row r="126" spans="25:28" ht="15.75" customHeight="1" x14ac:dyDescent="0.25">
      <c r="Y126" s="1"/>
      <c r="Z126" s="1"/>
      <c r="AA126" s="1"/>
      <c r="AB126" s="1"/>
    </row>
    <row r="127" spans="25:28" ht="15.75" customHeight="1" x14ac:dyDescent="0.25">
      <c r="Y127" s="1"/>
      <c r="Z127" s="1"/>
      <c r="AA127" s="1"/>
      <c r="AB127" s="1"/>
    </row>
    <row r="128" spans="25:28" ht="15.75" customHeight="1" x14ac:dyDescent="0.25">
      <c r="Y128" s="1"/>
      <c r="Z128" s="1"/>
      <c r="AA128" s="1"/>
      <c r="AB128" s="1"/>
    </row>
    <row r="129" spans="25:28" ht="15.75" customHeight="1" x14ac:dyDescent="0.25">
      <c r="Y129" s="1"/>
      <c r="Z129" s="1"/>
      <c r="AA129" s="1"/>
      <c r="AB129" s="1"/>
    </row>
    <row r="130" spans="25:28" ht="15.75" customHeight="1" x14ac:dyDescent="0.25">
      <c r="Y130" s="1"/>
      <c r="Z130" s="1"/>
      <c r="AA130" s="1"/>
      <c r="AB130" s="1"/>
    </row>
    <row r="131" spans="25:28" ht="15.75" customHeight="1" x14ac:dyDescent="0.25">
      <c r="Y131" s="1"/>
      <c r="Z131" s="1"/>
      <c r="AA131" s="1"/>
      <c r="AB131" s="1"/>
    </row>
    <row r="132" spans="25:28" ht="15.75" customHeight="1" x14ac:dyDescent="0.25">
      <c r="Y132" s="1"/>
      <c r="Z132" s="1"/>
      <c r="AA132" s="1"/>
      <c r="AB132" s="1"/>
    </row>
    <row r="133" spans="25:28" ht="15.75" customHeight="1" x14ac:dyDescent="0.25">
      <c r="Y133" s="1"/>
      <c r="Z133" s="1"/>
      <c r="AA133" s="1"/>
      <c r="AB133" s="1"/>
    </row>
    <row r="134" spans="25:28" ht="15.75" customHeight="1" x14ac:dyDescent="0.25">
      <c r="Y134" s="1"/>
      <c r="Z134" s="1"/>
      <c r="AA134" s="1"/>
      <c r="AB134" s="1"/>
    </row>
    <row r="135" spans="25:28" ht="15.75" customHeight="1" x14ac:dyDescent="0.25">
      <c r="Y135" s="1"/>
      <c r="Z135" s="1"/>
      <c r="AA135" s="1"/>
      <c r="AB135" s="1"/>
    </row>
    <row r="136" spans="25:28" ht="15.75" customHeight="1" x14ac:dyDescent="0.25">
      <c r="Y136" s="1"/>
      <c r="Z136" s="1"/>
      <c r="AA136" s="1"/>
      <c r="AB136" s="1"/>
    </row>
    <row r="137" spans="25:28" ht="15.75" customHeight="1" x14ac:dyDescent="0.25">
      <c r="Y137" s="1"/>
      <c r="Z137" s="1"/>
      <c r="AA137" s="1"/>
      <c r="AB137" s="1"/>
    </row>
    <row r="138" spans="25:28" ht="15.75" customHeight="1" x14ac:dyDescent="0.25">
      <c r="Y138" s="1"/>
      <c r="Z138" s="1"/>
      <c r="AA138" s="1"/>
      <c r="AB138" s="1"/>
    </row>
    <row r="139" spans="25:28" ht="15.75" customHeight="1" x14ac:dyDescent="0.25">
      <c r="Y139" s="1"/>
      <c r="Z139" s="1"/>
      <c r="AA139" s="1"/>
      <c r="AB139" s="1"/>
    </row>
    <row r="140" spans="25:28" ht="15.75" customHeight="1" x14ac:dyDescent="0.25">
      <c r="Y140" s="1"/>
      <c r="Z140" s="1"/>
      <c r="AA140" s="1"/>
      <c r="AB140" s="1"/>
    </row>
    <row r="141" spans="25:28" ht="15.75" customHeight="1" x14ac:dyDescent="0.25">
      <c r="Y141" s="1"/>
      <c r="Z141" s="1"/>
      <c r="AA141" s="1"/>
      <c r="AB141" s="1"/>
    </row>
    <row r="142" spans="25:28" ht="15.75" customHeight="1" x14ac:dyDescent="0.25">
      <c r="Y142" s="1"/>
      <c r="Z142" s="1"/>
      <c r="AA142" s="1"/>
      <c r="AB142" s="1"/>
    </row>
    <row r="143" spans="25:28" ht="15.75" customHeight="1" x14ac:dyDescent="0.25">
      <c r="Y143" s="1"/>
      <c r="Z143" s="1"/>
      <c r="AA143" s="1"/>
      <c r="AB143" s="1"/>
    </row>
    <row r="144" spans="25:28" ht="15.75" customHeight="1" x14ac:dyDescent="0.25">
      <c r="Y144" s="1"/>
      <c r="Z144" s="1"/>
      <c r="AA144" s="1"/>
      <c r="AB144" s="1"/>
    </row>
    <row r="145" spans="25:28" ht="15.75" customHeight="1" x14ac:dyDescent="0.25">
      <c r="Y145" s="1"/>
      <c r="Z145" s="1"/>
      <c r="AA145" s="1"/>
      <c r="AB145" s="1"/>
    </row>
    <row r="146" spans="25:28" ht="15.75" customHeight="1" x14ac:dyDescent="0.25">
      <c r="Y146" s="1"/>
      <c r="Z146" s="1"/>
      <c r="AA146" s="1"/>
      <c r="AB146" s="1"/>
    </row>
    <row r="147" spans="25:28" ht="15.75" customHeight="1" x14ac:dyDescent="0.25">
      <c r="Y147" s="1"/>
      <c r="Z147" s="1"/>
      <c r="AA147" s="1"/>
      <c r="AB147" s="1"/>
    </row>
    <row r="148" spans="25:28" ht="15.75" customHeight="1" x14ac:dyDescent="0.25">
      <c r="Y148" s="1"/>
      <c r="Z148" s="1"/>
      <c r="AA148" s="1"/>
      <c r="AB148" s="1"/>
    </row>
    <row r="149" spans="25:28" ht="15.75" customHeight="1" x14ac:dyDescent="0.25">
      <c r="Y149" s="1"/>
      <c r="Z149" s="1"/>
      <c r="AA149" s="1"/>
      <c r="AB149" s="1"/>
    </row>
    <row r="150" spans="25:28" ht="15.75" customHeight="1" x14ac:dyDescent="0.25">
      <c r="Y150" s="1"/>
      <c r="Z150" s="1"/>
      <c r="AA150" s="1"/>
      <c r="AB150" s="1"/>
    </row>
    <row r="151" spans="25:28" ht="15.75" customHeight="1" x14ac:dyDescent="0.25">
      <c r="Y151" s="1"/>
      <c r="Z151" s="1"/>
      <c r="AA151" s="1"/>
      <c r="AB151" s="1"/>
    </row>
    <row r="152" spans="25:28" ht="15.75" customHeight="1" x14ac:dyDescent="0.25">
      <c r="Y152" s="1"/>
      <c r="Z152" s="1"/>
      <c r="AA152" s="1"/>
      <c r="AB152" s="1"/>
    </row>
    <row r="153" spans="25:28" ht="15.75" customHeight="1" x14ac:dyDescent="0.25">
      <c r="Y153" s="1"/>
      <c r="Z153" s="1"/>
      <c r="AA153" s="1"/>
      <c r="AB153" s="1"/>
    </row>
    <row r="154" spans="25:28" ht="15.75" customHeight="1" x14ac:dyDescent="0.25">
      <c r="Y154" s="1"/>
      <c r="Z154" s="1"/>
      <c r="AA154" s="1"/>
      <c r="AB154" s="1"/>
    </row>
    <row r="155" spans="25:28" ht="15.75" customHeight="1" x14ac:dyDescent="0.25">
      <c r="Y155" s="1"/>
      <c r="Z155" s="1"/>
      <c r="AA155" s="1"/>
      <c r="AB155" s="1"/>
    </row>
    <row r="156" spans="25:28" ht="15.75" customHeight="1" x14ac:dyDescent="0.25">
      <c r="Y156" s="1"/>
      <c r="Z156" s="1"/>
      <c r="AA156" s="1"/>
      <c r="AB156" s="1"/>
    </row>
    <row r="157" spans="25:28" ht="15.75" customHeight="1" x14ac:dyDescent="0.25">
      <c r="Y157" s="1"/>
      <c r="Z157" s="1"/>
      <c r="AA157" s="1"/>
      <c r="AB157" s="1"/>
    </row>
    <row r="158" spans="25:28" ht="15.75" customHeight="1" x14ac:dyDescent="0.25">
      <c r="Y158" s="1"/>
      <c r="Z158" s="1"/>
      <c r="AA158" s="1"/>
      <c r="AB158" s="1"/>
    </row>
    <row r="159" spans="25:28" ht="15.75" customHeight="1" x14ac:dyDescent="0.25">
      <c r="Y159" s="1"/>
      <c r="Z159" s="1"/>
      <c r="AA159" s="1"/>
      <c r="AB159" s="1"/>
    </row>
    <row r="160" spans="25:28" ht="15.75" customHeight="1" x14ac:dyDescent="0.25">
      <c r="Y160" s="1"/>
      <c r="Z160" s="1"/>
      <c r="AA160" s="1"/>
      <c r="AB160" s="1"/>
    </row>
    <row r="161" spans="25:28" ht="15.75" customHeight="1" x14ac:dyDescent="0.25">
      <c r="Y161" s="1"/>
      <c r="Z161" s="1"/>
      <c r="AA161" s="1"/>
      <c r="AB161" s="1"/>
    </row>
    <row r="162" spans="25:28" ht="15.75" customHeight="1" x14ac:dyDescent="0.25">
      <c r="Y162" s="1"/>
      <c r="Z162" s="1"/>
      <c r="AA162" s="1"/>
      <c r="AB162" s="1"/>
    </row>
    <row r="163" spans="25:28" ht="15.75" customHeight="1" x14ac:dyDescent="0.25">
      <c r="Y163" s="1"/>
      <c r="Z163" s="1"/>
      <c r="AA163" s="1"/>
      <c r="AB163" s="1"/>
    </row>
    <row r="164" spans="25:28" ht="15.75" customHeight="1" x14ac:dyDescent="0.25">
      <c r="Y164" s="1"/>
      <c r="Z164" s="1"/>
      <c r="AA164" s="1"/>
      <c r="AB164" s="1"/>
    </row>
    <row r="165" spans="25:28" ht="15.75" customHeight="1" x14ac:dyDescent="0.25">
      <c r="Y165" s="1"/>
      <c r="Z165" s="1"/>
      <c r="AA165" s="1"/>
      <c r="AB165" s="1"/>
    </row>
    <row r="166" spans="25:28" ht="15.75" customHeight="1" x14ac:dyDescent="0.25">
      <c r="Y166" s="1"/>
      <c r="Z166" s="1"/>
      <c r="AA166" s="1"/>
      <c r="AB166" s="1"/>
    </row>
    <row r="167" spans="25:28" ht="15.75" customHeight="1" x14ac:dyDescent="0.25">
      <c r="Y167" s="1"/>
      <c r="Z167" s="1"/>
      <c r="AA167" s="1"/>
      <c r="AB167" s="1"/>
    </row>
    <row r="168" spans="25:28" ht="15.75" customHeight="1" x14ac:dyDescent="0.25">
      <c r="Y168" s="1"/>
      <c r="Z168" s="1"/>
      <c r="AA168" s="1"/>
      <c r="AB168" s="1"/>
    </row>
    <row r="169" spans="25:28" ht="15.75" customHeight="1" x14ac:dyDescent="0.25">
      <c r="Y169" s="1"/>
      <c r="Z169" s="1"/>
      <c r="AA169" s="1"/>
      <c r="AB169" s="1"/>
    </row>
    <row r="170" spans="25:28" ht="15.75" customHeight="1" x14ac:dyDescent="0.25">
      <c r="Y170" s="1"/>
      <c r="Z170" s="1"/>
      <c r="AA170" s="1"/>
      <c r="AB170" s="1"/>
    </row>
    <row r="171" spans="25:28" ht="15.75" customHeight="1" x14ac:dyDescent="0.25">
      <c r="Y171" s="1"/>
      <c r="Z171" s="1"/>
      <c r="AA171" s="1"/>
      <c r="AB171" s="1"/>
    </row>
    <row r="172" spans="25:28" ht="15.75" customHeight="1" x14ac:dyDescent="0.25">
      <c r="Y172" s="1"/>
      <c r="Z172" s="1"/>
      <c r="AA172" s="1"/>
      <c r="AB172" s="1"/>
    </row>
    <row r="173" spans="25:28" ht="15.75" customHeight="1" x14ac:dyDescent="0.25">
      <c r="Y173" s="1"/>
      <c r="Z173" s="1"/>
      <c r="AA173" s="1"/>
      <c r="AB173" s="1"/>
    </row>
    <row r="174" spans="25:28" ht="15.75" customHeight="1" x14ac:dyDescent="0.25">
      <c r="Y174" s="1"/>
      <c r="Z174" s="1"/>
      <c r="AA174" s="1"/>
      <c r="AB174" s="1"/>
    </row>
    <row r="175" spans="25:28" ht="15.75" customHeight="1" x14ac:dyDescent="0.25">
      <c r="Y175" s="1"/>
      <c r="Z175" s="1"/>
      <c r="AA175" s="1"/>
      <c r="AB175" s="1"/>
    </row>
    <row r="176" spans="25:28" ht="15.75" customHeight="1" x14ac:dyDescent="0.25">
      <c r="Y176" s="1"/>
      <c r="Z176" s="1"/>
      <c r="AA176" s="1"/>
      <c r="AB176" s="1"/>
    </row>
    <row r="177" spans="25:28" ht="15.75" customHeight="1" x14ac:dyDescent="0.25">
      <c r="Y177" s="1"/>
      <c r="Z177" s="1"/>
      <c r="AA177" s="1"/>
      <c r="AB177" s="1"/>
    </row>
    <row r="178" spans="25:28" ht="15.75" customHeight="1" x14ac:dyDescent="0.25">
      <c r="Y178" s="1"/>
      <c r="Z178" s="1"/>
      <c r="AA178" s="1"/>
      <c r="AB178" s="1"/>
    </row>
    <row r="179" spans="25:28" ht="15.75" customHeight="1" x14ac:dyDescent="0.25">
      <c r="Y179" s="1"/>
      <c r="Z179" s="1"/>
      <c r="AA179" s="1"/>
      <c r="AB179" s="1"/>
    </row>
    <row r="180" spans="25:28" ht="15.75" customHeight="1" x14ac:dyDescent="0.25">
      <c r="Y180" s="1"/>
      <c r="Z180" s="1"/>
      <c r="AA180" s="1"/>
      <c r="AB180" s="1"/>
    </row>
    <row r="181" spans="25:28" ht="15.75" customHeight="1" x14ac:dyDescent="0.25">
      <c r="Y181" s="1"/>
      <c r="Z181" s="1"/>
      <c r="AA181" s="1"/>
      <c r="AB181" s="1"/>
    </row>
    <row r="182" spans="25:28" ht="15.75" customHeight="1" x14ac:dyDescent="0.25">
      <c r="Y182" s="1"/>
      <c r="Z182" s="1"/>
      <c r="AA182" s="1"/>
      <c r="AB182" s="1"/>
    </row>
    <row r="183" spans="25:28" ht="15.75" customHeight="1" x14ac:dyDescent="0.25">
      <c r="Y183" s="1"/>
      <c r="Z183" s="1"/>
      <c r="AA183" s="1"/>
      <c r="AB183" s="1"/>
    </row>
    <row r="184" spans="25:28" ht="15.75" customHeight="1" x14ac:dyDescent="0.25">
      <c r="Y184" s="1"/>
      <c r="Z184" s="1"/>
      <c r="AA184" s="1"/>
      <c r="AB184" s="1"/>
    </row>
    <row r="185" spans="25:28" ht="15.75" customHeight="1" x14ac:dyDescent="0.25">
      <c r="Y185" s="1"/>
      <c r="Z185" s="1"/>
      <c r="AA185" s="1"/>
      <c r="AB185" s="1"/>
    </row>
    <row r="186" spans="25:28" ht="15.75" customHeight="1" x14ac:dyDescent="0.25">
      <c r="Y186" s="1"/>
      <c r="Z186" s="1"/>
      <c r="AA186" s="1"/>
      <c r="AB186" s="1"/>
    </row>
    <row r="187" spans="25:28" ht="15.75" customHeight="1" x14ac:dyDescent="0.25">
      <c r="Y187" s="1"/>
      <c r="Z187" s="1"/>
      <c r="AA187" s="1"/>
      <c r="AB187" s="1"/>
    </row>
    <row r="188" spans="25:28" ht="15.75" customHeight="1" x14ac:dyDescent="0.25">
      <c r="Y188" s="1"/>
      <c r="Z188" s="1"/>
      <c r="AA188" s="1"/>
      <c r="AB188" s="1"/>
    </row>
    <row r="189" spans="25:28" ht="15.75" customHeight="1" x14ac:dyDescent="0.25">
      <c r="Y189" s="1"/>
      <c r="Z189" s="1"/>
      <c r="AA189" s="1"/>
      <c r="AB189" s="1"/>
    </row>
    <row r="190" spans="25:28" ht="15.75" customHeight="1" x14ac:dyDescent="0.25">
      <c r="Y190" s="1"/>
      <c r="Z190" s="1"/>
      <c r="AA190" s="1"/>
      <c r="AB190" s="1"/>
    </row>
    <row r="191" spans="25:28" ht="15.75" customHeight="1" x14ac:dyDescent="0.25">
      <c r="Y191" s="1"/>
      <c r="Z191" s="1"/>
      <c r="AA191" s="1"/>
      <c r="AB191" s="1"/>
    </row>
    <row r="192" spans="25:28" ht="15.75" customHeight="1" x14ac:dyDescent="0.25">
      <c r="Y192" s="1"/>
      <c r="Z192" s="1"/>
      <c r="AA192" s="1"/>
      <c r="AB192" s="1"/>
    </row>
    <row r="193" spans="25:28" ht="15.75" customHeight="1" x14ac:dyDescent="0.25">
      <c r="Y193" s="1"/>
      <c r="Z193" s="1"/>
      <c r="AA193" s="1"/>
      <c r="AB193" s="1"/>
    </row>
    <row r="194" spans="25:28" ht="15.75" customHeight="1" x14ac:dyDescent="0.25">
      <c r="Y194" s="1"/>
      <c r="Z194" s="1"/>
      <c r="AA194" s="1"/>
      <c r="AB194" s="1"/>
    </row>
    <row r="195" spans="25:28" ht="15.75" customHeight="1" x14ac:dyDescent="0.25">
      <c r="Y195" s="1"/>
      <c r="Z195" s="1"/>
      <c r="AA195" s="1"/>
      <c r="AB195" s="1"/>
    </row>
    <row r="196" spans="25:28" ht="15.75" customHeight="1" x14ac:dyDescent="0.25">
      <c r="Y196" s="1"/>
      <c r="Z196" s="1"/>
      <c r="AA196" s="1"/>
      <c r="AB196" s="1"/>
    </row>
    <row r="197" spans="25:28" ht="15.75" customHeight="1" x14ac:dyDescent="0.25">
      <c r="Y197" s="1"/>
      <c r="Z197" s="1"/>
      <c r="AA197" s="1"/>
      <c r="AB197" s="1"/>
    </row>
    <row r="198" spans="25:28" ht="15.75" customHeight="1" x14ac:dyDescent="0.25">
      <c r="Y198" s="1"/>
      <c r="Z198" s="1"/>
      <c r="AA198" s="1"/>
      <c r="AB198" s="1"/>
    </row>
    <row r="199" spans="25:28" ht="15.75" customHeight="1" x14ac:dyDescent="0.25">
      <c r="Y199" s="1"/>
      <c r="Z199" s="1"/>
      <c r="AA199" s="1"/>
      <c r="AB199" s="1"/>
    </row>
    <row r="200" spans="25:28" ht="15.75" customHeight="1" x14ac:dyDescent="0.25">
      <c r="Y200" s="1"/>
      <c r="Z200" s="1"/>
      <c r="AA200" s="1"/>
      <c r="AB200" s="1"/>
    </row>
    <row r="201" spans="25:28" ht="15.75" customHeight="1" x14ac:dyDescent="0.25">
      <c r="Y201" s="1"/>
      <c r="Z201" s="1"/>
      <c r="AA201" s="1"/>
      <c r="AB201" s="1"/>
    </row>
    <row r="202" spans="25:28" ht="15.75" customHeight="1" x14ac:dyDescent="0.25">
      <c r="Y202" s="1"/>
      <c r="Z202" s="1"/>
      <c r="AA202" s="1"/>
      <c r="AB202" s="1"/>
    </row>
    <row r="203" spans="25:28" ht="15.75" customHeight="1" x14ac:dyDescent="0.25">
      <c r="Y203" s="1"/>
      <c r="Z203" s="1"/>
      <c r="AA203" s="1"/>
      <c r="AB203" s="1"/>
    </row>
    <row r="204" spans="25:28" ht="15.75" customHeight="1" x14ac:dyDescent="0.25">
      <c r="Y204" s="1"/>
      <c r="Z204" s="1"/>
      <c r="AA204" s="1"/>
      <c r="AB204" s="1"/>
    </row>
    <row r="205" spans="25:28" ht="15.75" customHeight="1" x14ac:dyDescent="0.25">
      <c r="Y205" s="1"/>
      <c r="Z205" s="1"/>
      <c r="AA205" s="1"/>
      <c r="AB205" s="1"/>
    </row>
    <row r="206" spans="25:28" ht="15.75" customHeight="1" x14ac:dyDescent="0.25">
      <c r="Y206" s="1"/>
      <c r="Z206" s="1"/>
      <c r="AA206" s="1"/>
      <c r="AB206" s="1"/>
    </row>
    <row r="207" spans="25:28" ht="15.75" customHeight="1" x14ac:dyDescent="0.25">
      <c r="Y207" s="1"/>
      <c r="Z207" s="1"/>
      <c r="AA207" s="1"/>
      <c r="AB207" s="1"/>
    </row>
    <row r="208" spans="25:28" ht="15.75" customHeight="1" x14ac:dyDescent="0.25">
      <c r="Y208" s="1"/>
      <c r="Z208" s="1"/>
      <c r="AA208" s="1"/>
      <c r="AB208" s="1"/>
    </row>
    <row r="209" spans="25:28" ht="15.75" customHeight="1" x14ac:dyDescent="0.25">
      <c r="Y209" s="1"/>
      <c r="Z209" s="1"/>
      <c r="AA209" s="1"/>
      <c r="AB209" s="1"/>
    </row>
    <row r="210" spans="25:28" ht="15.75" customHeight="1" x14ac:dyDescent="0.25">
      <c r="Y210" s="1"/>
      <c r="Z210" s="1"/>
      <c r="AA210" s="1"/>
      <c r="AB210" s="1"/>
    </row>
    <row r="211" spans="25:28" ht="15.75" customHeight="1" x14ac:dyDescent="0.25">
      <c r="Y211" s="1"/>
      <c r="Z211" s="1"/>
      <c r="AA211" s="1"/>
      <c r="AB211" s="1"/>
    </row>
    <row r="212" spans="25:28" ht="15.75" customHeight="1" x14ac:dyDescent="0.25">
      <c r="Y212" s="1"/>
      <c r="Z212" s="1"/>
      <c r="AA212" s="1"/>
      <c r="AB212" s="1"/>
    </row>
    <row r="213" spans="25:28" ht="15.75" customHeight="1" x14ac:dyDescent="0.25">
      <c r="Y213" s="1"/>
      <c r="Z213" s="1"/>
      <c r="AA213" s="1"/>
      <c r="AB213" s="1"/>
    </row>
    <row r="214" spans="25:28" ht="15.75" customHeight="1" x14ac:dyDescent="0.25">
      <c r="Y214" s="1"/>
      <c r="Z214" s="1"/>
      <c r="AA214" s="1"/>
      <c r="AB214" s="1"/>
    </row>
    <row r="215" spans="25:28" ht="15.75" customHeight="1" x14ac:dyDescent="0.25">
      <c r="Y215" s="1"/>
      <c r="Z215" s="1"/>
      <c r="AA215" s="1"/>
      <c r="AB215" s="1"/>
    </row>
    <row r="216" spans="25:28" ht="15.75" customHeight="1" x14ac:dyDescent="0.25">
      <c r="Y216" s="1"/>
      <c r="Z216" s="1"/>
      <c r="AA216" s="1"/>
      <c r="AB216" s="1"/>
    </row>
    <row r="217" spans="25:28" ht="15.75" customHeight="1" x14ac:dyDescent="0.25">
      <c r="Y217" s="1"/>
      <c r="Z217" s="1"/>
      <c r="AA217" s="1"/>
      <c r="AB217" s="1"/>
    </row>
    <row r="218" spans="25:28" ht="15.75" customHeight="1" x14ac:dyDescent="0.25">
      <c r="Y218" s="1"/>
      <c r="Z218" s="1"/>
      <c r="AA218" s="1"/>
      <c r="AB218" s="1"/>
    </row>
    <row r="219" spans="25:28" ht="15.75" customHeight="1" x14ac:dyDescent="0.25">
      <c r="Y219" s="1"/>
      <c r="Z219" s="1"/>
      <c r="AA219" s="1"/>
      <c r="AB219" s="1"/>
    </row>
    <row r="220" spans="25:28" ht="15.75" customHeight="1" x14ac:dyDescent="0.25">
      <c r="Y220" s="1"/>
      <c r="Z220" s="1"/>
      <c r="AA220" s="1"/>
      <c r="AB220" s="1"/>
    </row>
    <row r="221" spans="25:28" ht="15.75" customHeight="1" x14ac:dyDescent="0.25">
      <c r="Y221" s="1"/>
      <c r="Z221" s="1"/>
      <c r="AA221" s="1"/>
      <c r="AB221" s="1"/>
    </row>
    <row r="222" spans="25:28" ht="15.75" customHeight="1" x14ac:dyDescent="0.25">
      <c r="Y222" s="1"/>
      <c r="Z222" s="1"/>
      <c r="AA222" s="1"/>
      <c r="AB222" s="1"/>
    </row>
    <row r="223" spans="25:28" ht="15.75" customHeight="1" x14ac:dyDescent="0.25">
      <c r="Y223" s="1"/>
      <c r="Z223" s="1"/>
      <c r="AA223" s="1"/>
      <c r="AB223" s="1"/>
    </row>
    <row r="224" spans="25:28" ht="15.75" customHeight="1" x14ac:dyDescent="0.25">
      <c r="Y224" s="1"/>
      <c r="Z224" s="1"/>
      <c r="AA224" s="1"/>
      <c r="AB224" s="1"/>
    </row>
    <row r="225" spans="25:28" ht="15.75" customHeight="1" x14ac:dyDescent="0.25">
      <c r="Y225" s="1"/>
      <c r="Z225" s="1"/>
      <c r="AA225" s="1"/>
      <c r="AB225" s="1"/>
    </row>
    <row r="226" spans="25:28" ht="15.75" customHeight="1" x14ac:dyDescent="0.25">
      <c r="Y226" s="1"/>
      <c r="Z226" s="1"/>
      <c r="AA226" s="1"/>
      <c r="AB226" s="1"/>
    </row>
    <row r="227" spans="25:28" ht="15.75" customHeight="1" x14ac:dyDescent="0.25">
      <c r="Y227" s="1"/>
      <c r="Z227" s="1"/>
      <c r="AA227" s="1"/>
      <c r="AB227" s="1"/>
    </row>
    <row r="228" spans="25:28" ht="15.75" customHeight="1" x14ac:dyDescent="0.25">
      <c r="Y228" s="1"/>
      <c r="Z228" s="1"/>
      <c r="AA228" s="1"/>
      <c r="AB228" s="1"/>
    </row>
    <row r="229" spans="25:28" ht="15.75" customHeight="1" x14ac:dyDescent="0.2"/>
    <row r="230" spans="25:28" ht="15.75" customHeight="1" x14ac:dyDescent="0.2"/>
    <row r="231" spans="25:28" ht="15.75" customHeight="1" x14ac:dyDescent="0.2"/>
    <row r="232" spans="25:28" ht="15.75" customHeight="1" x14ac:dyDescent="0.2"/>
    <row r="233" spans="25:28" ht="15.75" customHeight="1" x14ac:dyDescent="0.2"/>
    <row r="234" spans="25:28" ht="15.75" customHeight="1" x14ac:dyDescent="0.2"/>
    <row r="235" spans="25:28" ht="15.75" customHeight="1" x14ac:dyDescent="0.2"/>
    <row r="236" spans="25:28" ht="15.75" customHeight="1" x14ac:dyDescent="0.2"/>
    <row r="237" spans="25:28" ht="15.75" customHeight="1" x14ac:dyDescent="0.2"/>
    <row r="238" spans="25:28" ht="15.75" customHeight="1" x14ac:dyDescent="0.2"/>
    <row r="239" spans="25:28" ht="15.75" customHeight="1" x14ac:dyDescent="0.2"/>
    <row r="240" spans="25:2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40EC5405-3B08-4807-A182-F2F3A27836D2}" filter="1" showAutoFilter="1">
      <pageMargins left="0.7" right="0.7" top="0.75" bottom="0.75" header="0.3" footer="0.3"/>
      <autoFilter ref="B3:I12" xr:uid="{43E4E84E-8DF9-4B19-AB86-C75AE1AAE662}">
        <sortState xmlns:xlrd2="http://schemas.microsoft.com/office/spreadsheetml/2017/richdata2" ref="B3:I12">
          <sortCondition descending="1" ref="C3:C12"/>
        </sortState>
      </autoFilter>
      <extLst>
        <ext uri="GoogleSheetsCustomDataVersion1">
          <go:sheetsCustomData xmlns:go="http://customooxmlschemas.google.com/" filterViewId="82887684"/>
        </ext>
      </extLst>
    </customSheetView>
    <customSheetView guid="{78E76335-25F4-4DB3-8F10-A5203EA687ED}" filter="1" showAutoFilter="1">
      <pageMargins left="0.7" right="0.7" top="0.75" bottom="0.75" header="0.3" footer="0.3"/>
      <autoFilter ref="B3:I11" xr:uid="{9F545849-22D8-43C9-9B48-50B7A4A0FAF9}">
        <sortState xmlns:xlrd2="http://schemas.microsoft.com/office/spreadsheetml/2017/richdata2" ref="B3:I11">
          <sortCondition descending="1" ref="C3:C11"/>
        </sortState>
      </autoFilter>
      <extLst>
        <ext uri="GoogleSheetsCustomDataVersion1">
          <go:sheetsCustomData xmlns:go="http://customooxmlschemas.google.com/" filterViewId="1754218096"/>
        </ext>
      </extLst>
    </customSheetView>
  </customSheetViews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G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7.28515625" customWidth="1"/>
    <col min="3" max="33" width="12.7109375" customWidth="1"/>
  </cols>
  <sheetData>
    <row r="1" spans="1:33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  <c r="Y1" s="1"/>
      <c r="Z1" s="1"/>
      <c r="AA1" s="1"/>
      <c r="AB1" s="1"/>
      <c r="AC1" s="1"/>
      <c r="AD1" s="1"/>
      <c r="AE1" s="1"/>
      <c r="AF1" s="1"/>
      <c r="AG1" s="1"/>
    </row>
    <row r="2" spans="1:33" ht="15.75" customHeight="1" x14ac:dyDescent="0.3">
      <c r="A2" s="4" t="s">
        <v>7</v>
      </c>
      <c r="B2" s="5"/>
      <c r="C2" s="6"/>
      <c r="D2" s="7"/>
      <c r="E2" s="7"/>
      <c r="F2" s="6"/>
      <c r="G2" s="7"/>
      <c r="H2" s="7"/>
      <c r="I2" s="6"/>
      <c r="J2" s="7"/>
      <c r="K2" s="7"/>
      <c r="L2" s="6"/>
      <c r="M2" s="7"/>
      <c r="N2" s="7"/>
      <c r="O2" s="6"/>
      <c r="P2" s="7"/>
      <c r="Q2" s="7"/>
      <c r="R2" s="6" t="s">
        <v>118</v>
      </c>
      <c r="S2" s="7"/>
      <c r="T2" s="7"/>
      <c r="U2" s="7"/>
      <c r="V2" s="7"/>
      <c r="W2" s="7"/>
      <c r="X2" s="6"/>
      <c r="Y2" s="1"/>
      <c r="Z2" s="1"/>
      <c r="AA2" s="1"/>
      <c r="AB2" s="1"/>
      <c r="AC2" s="1"/>
      <c r="AD2" s="1"/>
      <c r="AE2" s="1"/>
      <c r="AF2" s="1"/>
      <c r="AG2" s="1"/>
    </row>
    <row r="3" spans="1:33" ht="15.75" customHeight="1" x14ac:dyDescent="0.25">
      <c r="A3" s="7"/>
      <c r="B3" s="5"/>
      <c r="C3" s="6"/>
      <c r="D3" s="7">
        <v>0</v>
      </c>
      <c r="E3" s="7">
        <v>0</v>
      </c>
      <c r="F3" s="6">
        <v>0</v>
      </c>
      <c r="G3" s="7">
        <v>2</v>
      </c>
      <c r="H3" s="7">
        <v>2</v>
      </c>
      <c r="I3" s="6">
        <v>2</v>
      </c>
      <c r="J3" s="7">
        <v>3</v>
      </c>
      <c r="K3" s="7">
        <v>3</v>
      </c>
      <c r="L3" s="6">
        <v>3</v>
      </c>
      <c r="M3" s="7">
        <v>2</v>
      </c>
      <c r="N3" s="7">
        <v>2</v>
      </c>
      <c r="O3" s="6">
        <v>2</v>
      </c>
      <c r="P3" s="7"/>
      <c r="Q3" s="7"/>
      <c r="R3" s="6">
        <v>2</v>
      </c>
      <c r="S3" s="7"/>
      <c r="T3" s="7"/>
      <c r="U3" s="7"/>
      <c r="V3" s="7"/>
      <c r="W3" s="7"/>
      <c r="X3" s="6"/>
      <c r="Y3" s="1"/>
      <c r="Z3" s="1"/>
      <c r="AA3" s="1"/>
      <c r="AB3" s="1"/>
      <c r="AC3" s="1"/>
      <c r="AD3" s="1"/>
      <c r="AE3" s="1"/>
      <c r="AF3" s="1"/>
      <c r="AG3" s="1"/>
    </row>
    <row r="4" spans="1:33" ht="15.75" customHeight="1" x14ac:dyDescent="0.25">
      <c r="A4" s="9">
        <v>1</v>
      </c>
      <c r="B4" s="10" t="s">
        <v>119</v>
      </c>
      <c r="C4" s="26">
        <f t="shared" ref="C4:C8" si="0">SUM(D4:X4)</f>
        <v>126</v>
      </c>
      <c r="D4" s="12"/>
      <c r="E4" s="12"/>
      <c r="F4" s="40"/>
      <c r="G4" s="13">
        <v>12</v>
      </c>
      <c r="H4" s="13">
        <v>0</v>
      </c>
      <c r="I4" s="25">
        <v>10</v>
      </c>
      <c r="J4" s="12">
        <v>18</v>
      </c>
      <c r="K4" s="12">
        <v>18</v>
      </c>
      <c r="L4" s="40">
        <v>12</v>
      </c>
      <c r="M4" s="13">
        <v>10</v>
      </c>
      <c r="N4" s="13">
        <v>0</v>
      </c>
      <c r="O4" s="25">
        <v>12</v>
      </c>
      <c r="P4" s="12">
        <v>12</v>
      </c>
      <c r="Q4" s="12">
        <v>12</v>
      </c>
      <c r="R4" s="40">
        <v>10</v>
      </c>
      <c r="S4" s="23"/>
      <c r="T4" s="13"/>
      <c r="U4" s="24"/>
      <c r="V4" s="13"/>
      <c r="W4" s="24"/>
      <c r="X4" s="25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16">
        <v>2</v>
      </c>
      <c r="B5" s="17" t="s">
        <v>120</v>
      </c>
      <c r="C5" s="26">
        <f t="shared" si="0"/>
        <v>94</v>
      </c>
      <c r="D5" s="12"/>
      <c r="E5" s="12"/>
      <c r="F5" s="20"/>
      <c r="G5" s="13"/>
      <c r="H5" s="13"/>
      <c r="I5" s="22"/>
      <c r="J5" s="12">
        <v>15</v>
      </c>
      <c r="K5" s="12">
        <v>15</v>
      </c>
      <c r="L5" s="20">
        <v>18</v>
      </c>
      <c r="M5" s="13">
        <v>12</v>
      </c>
      <c r="N5" s="13">
        <v>12</v>
      </c>
      <c r="O5" s="22">
        <v>10</v>
      </c>
      <c r="P5" s="12">
        <v>0</v>
      </c>
      <c r="Q5" s="12">
        <v>0</v>
      </c>
      <c r="R5" s="20">
        <v>12</v>
      </c>
      <c r="S5" s="27"/>
      <c r="T5" s="13"/>
      <c r="U5" s="24"/>
      <c r="V5" s="13"/>
      <c r="W5" s="24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16">
        <v>3</v>
      </c>
      <c r="B6" s="17" t="s">
        <v>121</v>
      </c>
      <c r="C6" s="26">
        <f t="shared" si="0"/>
        <v>39</v>
      </c>
      <c r="D6" s="12"/>
      <c r="E6" s="12"/>
      <c r="F6" s="20"/>
      <c r="G6" s="13">
        <v>0</v>
      </c>
      <c r="H6" s="13">
        <v>12</v>
      </c>
      <c r="I6" s="22">
        <v>12</v>
      </c>
      <c r="J6" s="12">
        <v>0</v>
      </c>
      <c r="K6" s="12">
        <v>0</v>
      </c>
      <c r="L6" s="20">
        <v>15</v>
      </c>
      <c r="M6" s="13"/>
      <c r="N6" s="13"/>
      <c r="O6" s="22"/>
      <c r="P6" s="12"/>
      <c r="Q6" s="12"/>
      <c r="R6" s="20"/>
      <c r="S6" s="27"/>
      <c r="T6" s="13"/>
      <c r="U6" s="24"/>
      <c r="V6" s="13"/>
      <c r="W6" s="24"/>
      <c r="X6" s="22"/>
      <c r="Y6" s="1"/>
      <c r="Z6" s="1"/>
      <c r="AA6" s="1"/>
      <c r="AB6" s="1"/>
      <c r="AC6" s="1"/>
      <c r="AD6" s="1"/>
      <c r="AE6" s="1"/>
      <c r="AF6" s="1"/>
      <c r="AG6" s="1"/>
    </row>
    <row r="7" spans="1:33" ht="15.75" customHeight="1" x14ac:dyDescent="0.25">
      <c r="A7" s="16">
        <v>4</v>
      </c>
      <c r="B7" s="17"/>
      <c r="C7" s="26">
        <f t="shared" si="0"/>
        <v>0</v>
      </c>
      <c r="D7" s="12"/>
      <c r="E7" s="12"/>
      <c r="F7" s="20"/>
      <c r="G7" s="13"/>
      <c r="H7" s="13"/>
      <c r="I7" s="22"/>
      <c r="J7" s="12"/>
      <c r="K7" s="12"/>
      <c r="L7" s="20"/>
      <c r="M7" s="13"/>
      <c r="N7" s="13"/>
      <c r="O7" s="22"/>
      <c r="P7" s="12"/>
      <c r="Q7" s="12"/>
      <c r="R7" s="20"/>
      <c r="S7" s="27"/>
      <c r="T7" s="13"/>
      <c r="U7" s="24"/>
      <c r="V7" s="13"/>
      <c r="W7" s="24"/>
      <c r="X7" s="22"/>
      <c r="Y7" s="1"/>
      <c r="Z7" s="1"/>
      <c r="AA7" s="1"/>
      <c r="AB7" s="1"/>
      <c r="AC7" s="1"/>
      <c r="AD7" s="1"/>
      <c r="AE7" s="1"/>
      <c r="AF7" s="1"/>
      <c r="AG7" s="1"/>
    </row>
    <row r="8" spans="1:33" ht="15.75" customHeight="1" x14ac:dyDescent="0.25">
      <c r="A8" s="16">
        <v>5</v>
      </c>
      <c r="B8" s="17"/>
      <c r="C8" s="26">
        <f t="shared" si="0"/>
        <v>0</v>
      </c>
      <c r="D8" s="12"/>
      <c r="E8" s="12"/>
      <c r="F8" s="20"/>
      <c r="G8" s="13"/>
      <c r="H8" s="13"/>
      <c r="I8" s="22"/>
      <c r="J8" s="12"/>
      <c r="K8" s="12"/>
      <c r="L8" s="20"/>
      <c r="M8" s="13"/>
      <c r="N8" s="13"/>
      <c r="O8" s="22"/>
      <c r="P8" s="12"/>
      <c r="Q8" s="12"/>
      <c r="R8" s="20"/>
      <c r="S8" s="27"/>
      <c r="T8" s="13"/>
      <c r="U8" s="24"/>
      <c r="V8" s="13"/>
      <c r="W8" s="24"/>
      <c r="X8" s="22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16">
        <v>6</v>
      </c>
      <c r="B9" s="28"/>
      <c r="C9" s="26">
        <f>SUM(D9:O9)</f>
        <v>0</v>
      </c>
      <c r="D9" s="12"/>
      <c r="E9" s="12"/>
      <c r="F9" s="20"/>
      <c r="G9" s="13"/>
      <c r="H9" s="13"/>
      <c r="I9" s="22"/>
      <c r="J9" s="12"/>
      <c r="K9" s="12"/>
      <c r="L9" s="20"/>
      <c r="M9" s="29"/>
      <c r="N9" s="13"/>
      <c r="O9" s="22"/>
      <c r="P9" s="12"/>
      <c r="Q9" s="12"/>
      <c r="R9" s="20"/>
      <c r="S9" s="27"/>
      <c r="T9" s="13"/>
      <c r="U9" s="24"/>
      <c r="V9" s="13"/>
      <c r="W9" s="24"/>
      <c r="X9" s="22"/>
      <c r="Y9" s="1"/>
      <c r="Z9" s="1"/>
      <c r="AA9" s="1"/>
      <c r="AB9" s="1"/>
      <c r="AC9" s="1"/>
      <c r="AD9" s="1"/>
      <c r="AE9" s="1"/>
      <c r="AF9" s="1"/>
      <c r="AG9" s="1"/>
    </row>
    <row r="10" spans="1:33" ht="15.75" customHeight="1" x14ac:dyDescent="0.25">
      <c r="A10" s="16">
        <v>7</v>
      </c>
      <c r="B10" s="17"/>
      <c r="C10" s="26">
        <f t="shared" ref="C10:C28" si="1">SUM(D10:X10)</f>
        <v>0</v>
      </c>
      <c r="D10" s="12"/>
      <c r="E10" s="12"/>
      <c r="F10" s="20"/>
      <c r="G10" s="13"/>
      <c r="H10" s="13"/>
      <c r="I10" s="22"/>
      <c r="J10" s="12"/>
      <c r="K10" s="12"/>
      <c r="L10" s="20"/>
      <c r="M10" s="13"/>
      <c r="N10" s="13"/>
      <c r="O10" s="22"/>
      <c r="P10" s="12"/>
      <c r="Q10" s="12"/>
      <c r="R10" s="20"/>
      <c r="S10" s="27"/>
      <c r="T10" s="13"/>
      <c r="U10" s="24"/>
      <c r="V10" s="13"/>
      <c r="W10" s="24"/>
      <c r="X10" s="22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75" customHeight="1" x14ac:dyDescent="0.25">
      <c r="A11" s="16">
        <v>8</v>
      </c>
      <c r="B11" s="17"/>
      <c r="C11" s="26">
        <f t="shared" si="1"/>
        <v>0</v>
      </c>
      <c r="D11" s="12"/>
      <c r="E11" s="12"/>
      <c r="F11" s="20"/>
      <c r="G11" s="13"/>
      <c r="H11" s="13"/>
      <c r="I11" s="22"/>
      <c r="J11" s="12"/>
      <c r="K11" s="12"/>
      <c r="L11" s="20"/>
      <c r="M11" s="13"/>
      <c r="N11" s="13"/>
      <c r="O11" s="22"/>
      <c r="P11" s="12"/>
      <c r="Q11" s="12"/>
      <c r="R11" s="20"/>
      <c r="S11" s="27"/>
      <c r="T11" s="13"/>
      <c r="U11" s="24"/>
      <c r="V11" s="13"/>
      <c r="W11" s="24"/>
      <c r="X11" s="22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16">
        <v>9</v>
      </c>
      <c r="B12" s="17"/>
      <c r="C12" s="26">
        <f t="shared" si="1"/>
        <v>0</v>
      </c>
      <c r="D12" s="12"/>
      <c r="E12" s="12"/>
      <c r="F12" s="20"/>
      <c r="G12" s="13"/>
      <c r="H12" s="13"/>
      <c r="I12" s="22"/>
      <c r="J12" s="12"/>
      <c r="K12" s="12"/>
      <c r="L12" s="20"/>
      <c r="M12" s="13"/>
      <c r="N12" s="13"/>
      <c r="O12" s="22"/>
      <c r="P12" s="12"/>
      <c r="Q12" s="12"/>
      <c r="R12" s="20"/>
      <c r="S12" s="27"/>
      <c r="T12" s="13"/>
      <c r="U12" s="24"/>
      <c r="V12" s="13"/>
      <c r="W12" s="24"/>
      <c r="X12" s="22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75" customHeight="1" x14ac:dyDescent="0.25">
      <c r="A13" s="16">
        <v>10</v>
      </c>
      <c r="B13" s="17"/>
      <c r="C13" s="26">
        <f t="shared" si="1"/>
        <v>0</v>
      </c>
      <c r="D13" s="12"/>
      <c r="E13" s="12"/>
      <c r="F13" s="20"/>
      <c r="G13" s="13"/>
      <c r="H13" s="13"/>
      <c r="I13" s="22"/>
      <c r="J13" s="12"/>
      <c r="K13" s="12"/>
      <c r="L13" s="20"/>
      <c r="M13" s="13"/>
      <c r="N13" s="13"/>
      <c r="O13" s="22"/>
      <c r="P13" s="12"/>
      <c r="Q13" s="12"/>
      <c r="R13" s="20"/>
      <c r="S13" s="27"/>
      <c r="T13" s="13"/>
      <c r="U13" s="24"/>
      <c r="V13" s="13"/>
      <c r="W13" s="24"/>
      <c r="X13" s="22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75" customHeight="1" x14ac:dyDescent="0.25">
      <c r="A14" s="1"/>
      <c r="B14" s="28"/>
      <c r="C14" s="26">
        <f t="shared" si="1"/>
        <v>0</v>
      </c>
      <c r="D14" s="12"/>
      <c r="E14" s="12"/>
      <c r="F14" s="20"/>
      <c r="G14" s="13"/>
      <c r="H14" s="13"/>
      <c r="I14" s="22"/>
      <c r="J14" s="12"/>
      <c r="K14" s="12"/>
      <c r="L14" s="20"/>
      <c r="M14" s="13"/>
      <c r="N14" s="13"/>
      <c r="O14" s="22"/>
      <c r="P14" s="12"/>
      <c r="Q14" s="12"/>
      <c r="R14" s="20"/>
      <c r="S14" s="27"/>
      <c r="T14" s="13"/>
      <c r="U14" s="24"/>
      <c r="V14" s="13"/>
      <c r="W14" s="24"/>
      <c r="X14" s="22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75" customHeight="1" x14ac:dyDescent="0.25">
      <c r="A15" s="1"/>
      <c r="B15" s="28"/>
      <c r="C15" s="26">
        <f t="shared" si="1"/>
        <v>0</v>
      </c>
      <c r="D15" s="12"/>
      <c r="E15" s="12"/>
      <c r="F15" s="20"/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75" customHeight="1" x14ac:dyDescent="0.25">
      <c r="A16" s="1"/>
      <c r="B16" s="17"/>
      <c r="C16" s="26">
        <f t="shared" si="1"/>
        <v>0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75" customHeight="1" x14ac:dyDescent="0.25">
      <c r="A17" s="1"/>
      <c r="B17" s="28"/>
      <c r="C17" s="26">
        <f t="shared" si="1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75" customHeight="1" x14ac:dyDescent="0.25">
      <c r="A18" s="1"/>
      <c r="B18" s="17"/>
      <c r="C18" s="26">
        <f t="shared" si="1"/>
        <v>0</v>
      </c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customHeight="1" x14ac:dyDescent="0.25">
      <c r="A19" s="1"/>
      <c r="B19" s="17"/>
      <c r="C19" s="26">
        <f t="shared" si="1"/>
        <v>0</v>
      </c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75" customHeight="1" x14ac:dyDescent="0.25">
      <c r="A20" s="1"/>
      <c r="B20" s="17"/>
      <c r="C20" s="26">
        <f t="shared" si="1"/>
        <v>0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1"/>
      <c r="B21" s="28"/>
      <c r="C21" s="26">
        <f t="shared" si="1"/>
        <v>0</v>
      </c>
      <c r="D21" s="12"/>
      <c r="E21" s="12"/>
      <c r="F21" s="20"/>
      <c r="G21" s="13"/>
      <c r="H21" s="13"/>
      <c r="I21" s="22"/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1"/>
      <c r="B22" s="17"/>
      <c r="C22" s="26">
        <f t="shared" si="1"/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1"/>
      <c r="B23" s="17"/>
      <c r="C23" s="26">
        <f t="shared" si="1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1"/>
      <c r="B24" s="17"/>
      <c r="C24" s="26">
        <f t="shared" si="1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1"/>
      <c r="B25" s="17"/>
      <c r="C25" s="26">
        <f t="shared" si="1"/>
        <v>0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1"/>
      <c r="B26" s="17"/>
      <c r="C26" s="26">
        <f t="shared" si="1"/>
        <v>0</v>
      </c>
      <c r="D26" s="12"/>
      <c r="E26" s="12"/>
      <c r="F26" s="12"/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7"/>
      <c r="T26" s="13"/>
      <c r="U26" s="24"/>
      <c r="V26" s="13"/>
      <c r="W26" s="24"/>
      <c r="X26" s="22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1"/>
      <c r="B27" s="17"/>
      <c r="C27" s="26">
        <f t="shared" si="1"/>
        <v>0</v>
      </c>
      <c r="D27" s="12"/>
      <c r="E27" s="12"/>
      <c r="F27" s="20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4"/>
      <c r="T27" s="13"/>
      <c r="U27" s="24"/>
      <c r="V27" s="13"/>
      <c r="W27" s="24"/>
      <c r="X27" s="22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1"/>
      <c r="B28" s="17" t="s">
        <v>35</v>
      </c>
      <c r="C28" s="26">
        <f t="shared" si="1"/>
        <v>0</v>
      </c>
      <c r="D28" s="12"/>
      <c r="E28" s="12"/>
      <c r="F28" s="20"/>
      <c r="G28" s="13"/>
      <c r="H28" s="13"/>
      <c r="I28" s="22"/>
      <c r="J28" s="12"/>
      <c r="K28" s="12"/>
      <c r="L28" s="20"/>
      <c r="M28" s="13"/>
      <c r="N28" s="13"/>
      <c r="O28" s="22"/>
      <c r="P28" s="12"/>
      <c r="Q28" s="12"/>
      <c r="R28" s="20"/>
      <c r="S28" s="24"/>
      <c r="T28" s="13"/>
      <c r="U28" s="24"/>
      <c r="V28" s="13"/>
      <c r="W28" s="24"/>
      <c r="X28" s="22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Y32" s="1"/>
      <c r="Z32" s="1"/>
      <c r="AA32" s="1"/>
      <c r="AB32" s="1"/>
      <c r="AC32" s="1"/>
      <c r="AD32" s="1"/>
      <c r="AE32" s="1"/>
      <c r="AF32" s="1"/>
      <c r="AG32" s="1"/>
    </row>
    <row r="33" spans="25:33" ht="15.75" customHeight="1" x14ac:dyDescent="0.25">
      <c r="Y33" s="1"/>
      <c r="Z33" s="1"/>
      <c r="AA33" s="1"/>
      <c r="AB33" s="1"/>
      <c r="AC33" s="1"/>
      <c r="AD33" s="1"/>
      <c r="AE33" s="1"/>
      <c r="AF33" s="1"/>
      <c r="AG33" s="1"/>
    </row>
    <row r="34" spans="25:33" ht="15.75" customHeight="1" x14ac:dyDescent="0.25">
      <c r="Y34" s="1"/>
      <c r="Z34" s="1"/>
      <c r="AA34" s="1"/>
      <c r="AB34" s="1"/>
      <c r="AC34" s="1"/>
      <c r="AD34" s="1"/>
      <c r="AE34" s="1"/>
      <c r="AF34" s="1"/>
      <c r="AG34" s="1"/>
    </row>
    <row r="35" spans="25:33" ht="15.75" customHeight="1" x14ac:dyDescent="0.25">
      <c r="Y35" s="1"/>
      <c r="Z35" s="1"/>
      <c r="AA35" s="1"/>
      <c r="AB35" s="1"/>
      <c r="AC35" s="1"/>
      <c r="AD35" s="1"/>
      <c r="AE35" s="1"/>
      <c r="AF35" s="1"/>
      <c r="AG35" s="1"/>
    </row>
    <row r="36" spans="25:33" ht="15.75" customHeight="1" x14ac:dyDescent="0.25">
      <c r="Y36" s="1"/>
      <c r="Z36" s="1"/>
      <c r="AA36" s="1"/>
      <c r="AB36" s="1"/>
      <c r="AC36" s="1"/>
      <c r="AD36" s="1"/>
      <c r="AE36" s="1"/>
      <c r="AF36" s="1"/>
      <c r="AG36" s="1"/>
    </row>
    <row r="37" spans="25:33" ht="15.75" customHeight="1" x14ac:dyDescent="0.25">
      <c r="Y37" s="1"/>
      <c r="Z37" s="1"/>
      <c r="AA37" s="1"/>
      <c r="AB37" s="1"/>
      <c r="AC37" s="1"/>
      <c r="AD37" s="1"/>
      <c r="AE37" s="1"/>
      <c r="AF37" s="1"/>
      <c r="AG37" s="1"/>
    </row>
    <row r="38" spans="25:33" ht="15.75" customHeight="1" x14ac:dyDescent="0.25">
      <c r="Y38" s="1"/>
      <c r="Z38" s="1"/>
      <c r="AA38" s="1"/>
      <c r="AB38" s="1"/>
      <c r="AC38" s="1"/>
      <c r="AD38" s="1"/>
      <c r="AE38" s="1"/>
      <c r="AF38" s="1"/>
      <c r="AG38" s="1"/>
    </row>
    <row r="39" spans="25:33" ht="15.75" customHeight="1" x14ac:dyDescent="0.25">
      <c r="Y39" s="1"/>
      <c r="Z39" s="1"/>
      <c r="AA39" s="1"/>
      <c r="AB39" s="1"/>
      <c r="AC39" s="1"/>
      <c r="AD39" s="1"/>
      <c r="AE39" s="1"/>
      <c r="AF39" s="1"/>
      <c r="AG39" s="1"/>
    </row>
    <row r="40" spans="25:33" ht="15.75" customHeight="1" x14ac:dyDescent="0.25">
      <c r="Y40" s="1"/>
      <c r="Z40" s="1"/>
      <c r="AA40" s="1"/>
      <c r="AB40" s="1"/>
      <c r="AC40" s="1"/>
      <c r="AD40" s="1"/>
      <c r="AE40" s="1"/>
      <c r="AF40" s="1"/>
      <c r="AG40" s="1"/>
    </row>
    <row r="41" spans="25:33" ht="15.75" customHeight="1" x14ac:dyDescent="0.25">
      <c r="Y41" s="1"/>
      <c r="Z41" s="1"/>
      <c r="AA41" s="1"/>
      <c r="AB41" s="1"/>
      <c r="AC41" s="1"/>
      <c r="AD41" s="1"/>
      <c r="AE41" s="1"/>
      <c r="AF41" s="1"/>
      <c r="AG41" s="1"/>
    </row>
    <row r="42" spans="25:33" ht="15.75" customHeight="1" x14ac:dyDescent="0.25">
      <c r="Y42" s="1"/>
      <c r="Z42" s="1"/>
      <c r="AA42" s="1"/>
      <c r="AB42" s="1"/>
      <c r="AC42" s="1"/>
      <c r="AD42" s="1"/>
      <c r="AE42" s="1"/>
      <c r="AF42" s="1"/>
      <c r="AG42" s="1"/>
    </row>
    <row r="43" spans="25:33" ht="15.75" customHeight="1" x14ac:dyDescent="0.25">
      <c r="Y43" s="1"/>
      <c r="Z43" s="1"/>
      <c r="AA43" s="1"/>
      <c r="AB43" s="1"/>
      <c r="AC43" s="1"/>
      <c r="AD43" s="1"/>
      <c r="AE43" s="1"/>
      <c r="AF43" s="1"/>
      <c r="AG43" s="1"/>
    </row>
    <row r="44" spans="25:33" ht="15.75" customHeight="1" x14ac:dyDescent="0.25">
      <c r="Y44" s="1"/>
      <c r="Z44" s="1"/>
      <c r="AA44" s="1"/>
      <c r="AB44" s="1"/>
      <c r="AC44" s="1"/>
      <c r="AD44" s="1"/>
      <c r="AE44" s="1"/>
      <c r="AF44" s="1"/>
      <c r="AG44" s="1"/>
    </row>
    <row r="45" spans="25:33" ht="15.75" customHeight="1" x14ac:dyDescent="0.25">
      <c r="Y45" s="1"/>
      <c r="Z45" s="1"/>
      <c r="AA45" s="1"/>
      <c r="AB45" s="1"/>
      <c r="AC45" s="1"/>
      <c r="AD45" s="1"/>
      <c r="AE45" s="1"/>
      <c r="AF45" s="1"/>
      <c r="AG45" s="1"/>
    </row>
    <row r="46" spans="25:33" ht="15.75" customHeight="1" x14ac:dyDescent="0.25">
      <c r="Y46" s="1"/>
      <c r="Z46" s="1"/>
      <c r="AA46" s="1"/>
      <c r="AB46" s="1"/>
      <c r="AC46" s="1"/>
      <c r="AD46" s="1"/>
      <c r="AE46" s="1"/>
      <c r="AF46" s="1"/>
      <c r="AG46" s="1"/>
    </row>
    <row r="47" spans="25:33" ht="15.75" customHeight="1" x14ac:dyDescent="0.25">
      <c r="Y47" s="1"/>
      <c r="Z47" s="1"/>
      <c r="AA47" s="1"/>
      <c r="AB47" s="1"/>
      <c r="AC47" s="1"/>
      <c r="AD47" s="1"/>
      <c r="AE47" s="1"/>
      <c r="AF47" s="1"/>
      <c r="AG47" s="1"/>
    </row>
    <row r="48" spans="25:33" ht="15.75" customHeight="1" x14ac:dyDescent="0.25">
      <c r="Y48" s="1"/>
      <c r="Z48" s="1"/>
      <c r="AA48" s="1"/>
      <c r="AB48" s="1"/>
      <c r="AC48" s="1"/>
      <c r="AD48" s="1"/>
      <c r="AE48" s="1"/>
      <c r="AF48" s="1"/>
      <c r="AG48" s="1"/>
    </row>
    <row r="49" spans="25:33" ht="15.75" customHeight="1" x14ac:dyDescent="0.25">
      <c r="Y49" s="1"/>
      <c r="Z49" s="1"/>
      <c r="AA49" s="1"/>
      <c r="AB49" s="1"/>
      <c r="AC49" s="1"/>
      <c r="AD49" s="1"/>
      <c r="AE49" s="1"/>
      <c r="AF49" s="1"/>
      <c r="AG49" s="1"/>
    </row>
    <row r="50" spans="25:33" ht="15.75" customHeight="1" x14ac:dyDescent="0.25">
      <c r="Y50" s="1"/>
      <c r="Z50" s="1"/>
      <c r="AA50" s="1"/>
      <c r="AB50" s="1"/>
      <c r="AC50" s="1"/>
      <c r="AD50" s="1"/>
      <c r="AE50" s="1"/>
      <c r="AF50" s="1"/>
      <c r="AG50" s="1"/>
    </row>
    <row r="51" spans="25:33" ht="15.75" customHeight="1" x14ac:dyDescent="0.25">
      <c r="Y51" s="1"/>
      <c r="Z51" s="1"/>
      <c r="AA51" s="1"/>
      <c r="AB51" s="1"/>
      <c r="AC51" s="1"/>
      <c r="AD51" s="1"/>
      <c r="AE51" s="1"/>
      <c r="AF51" s="1"/>
      <c r="AG51" s="1"/>
    </row>
    <row r="52" spans="25:33" ht="15.75" customHeight="1" x14ac:dyDescent="0.25">
      <c r="Y52" s="1"/>
      <c r="Z52" s="1"/>
      <c r="AA52" s="1"/>
      <c r="AB52" s="1"/>
      <c r="AC52" s="1"/>
      <c r="AD52" s="1"/>
      <c r="AE52" s="1"/>
      <c r="AF52" s="1"/>
      <c r="AG52" s="1"/>
    </row>
    <row r="53" spans="25:33" ht="15.75" customHeight="1" x14ac:dyDescent="0.25">
      <c r="Y53" s="1"/>
      <c r="Z53" s="1"/>
      <c r="AA53" s="1"/>
      <c r="AB53" s="1"/>
      <c r="AC53" s="1"/>
      <c r="AD53" s="1"/>
      <c r="AE53" s="1"/>
      <c r="AF53" s="1"/>
      <c r="AG53" s="1"/>
    </row>
    <row r="54" spans="25:33" ht="15.75" customHeight="1" x14ac:dyDescent="0.25">
      <c r="Y54" s="1"/>
      <c r="Z54" s="1"/>
      <c r="AA54" s="1"/>
      <c r="AB54" s="1"/>
      <c r="AC54" s="1"/>
      <c r="AD54" s="1"/>
      <c r="AE54" s="1"/>
      <c r="AF54" s="1"/>
      <c r="AG54" s="1"/>
    </row>
    <row r="55" spans="25:33" ht="15.75" customHeight="1" x14ac:dyDescent="0.25">
      <c r="Y55" s="1"/>
      <c r="Z55" s="1"/>
      <c r="AA55" s="1"/>
      <c r="AB55" s="1"/>
      <c r="AC55" s="1"/>
      <c r="AD55" s="1"/>
      <c r="AE55" s="1"/>
      <c r="AF55" s="1"/>
      <c r="AG55" s="1"/>
    </row>
    <row r="56" spans="25:33" ht="15.75" customHeight="1" x14ac:dyDescent="0.25">
      <c r="Y56" s="1"/>
      <c r="Z56" s="1"/>
      <c r="AA56" s="1"/>
      <c r="AB56" s="1"/>
      <c r="AC56" s="1"/>
      <c r="AD56" s="1"/>
      <c r="AE56" s="1"/>
      <c r="AF56" s="1"/>
      <c r="AG56" s="1"/>
    </row>
    <row r="57" spans="25:33" ht="15.75" customHeight="1" x14ac:dyDescent="0.25">
      <c r="Y57" s="1"/>
      <c r="Z57" s="1"/>
      <c r="AA57" s="1"/>
      <c r="AB57" s="1"/>
      <c r="AC57" s="1"/>
      <c r="AD57" s="1"/>
      <c r="AE57" s="1"/>
      <c r="AF57" s="1"/>
      <c r="AG57" s="1"/>
    </row>
    <row r="58" spans="25:33" ht="15.75" customHeight="1" x14ac:dyDescent="0.25">
      <c r="Y58" s="1"/>
      <c r="Z58" s="1"/>
      <c r="AA58" s="1"/>
      <c r="AB58" s="1"/>
      <c r="AC58" s="1"/>
      <c r="AD58" s="1"/>
      <c r="AE58" s="1"/>
      <c r="AF58" s="1"/>
      <c r="AG58" s="1"/>
    </row>
    <row r="59" spans="25:33" ht="15.75" customHeight="1" x14ac:dyDescent="0.25">
      <c r="Y59" s="1"/>
      <c r="Z59" s="1"/>
      <c r="AA59" s="1"/>
      <c r="AB59" s="1"/>
      <c r="AC59" s="1"/>
      <c r="AD59" s="1"/>
      <c r="AE59" s="1"/>
      <c r="AF59" s="1"/>
      <c r="AG59" s="1"/>
    </row>
    <row r="60" spans="25:33" ht="15.75" customHeight="1" x14ac:dyDescent="0.25">
      <c r="Y60" s="1"/>
      <c r="Z60" s="1"/>
      <c r="AA60" s="1"/>
      <c r="AB60" s="1"/>
      <c r="AC60" s="1"/>
      <c r="AD60" s="1"/>
      <c r="AE60" s="1"/>
      <c r="AF60" s="1"/>
      <c r="AG60" s="1"/>
    </row>
    <row r="61" spans="25:33" ht="15.75" customHeight="1" x14ac:dyDescent="0.25">
      <c r="Y61" s="1"/>
      <c r="Z61" s="1"/>
      <c r="AA61" s="1"/>
      <c r="AB61" s="1"/>
      <c r="AC61" s="1"/>
      <c r="AD61" s="1"/>
      <c r="AE61" s="1"/>
      <c r="AF61" s="1"/>
      <c r="AG61" s="1"/>
    </row>
    <row r="62" spans="25:33" ht="15.75" customHeight="1" x14ac:dyDescent="0.25">
      <c r="Y62" s="1"/>
      <c r="Z62" s="1"/>
      <c r="AA62" s="1"/>
      <c r="AB62" s="1"/>
      <c r="AC62" s="1"/>
      <c r="AD62" s="1"/>
      <c r="AE62" s="1"/>
      <c r="AF62" s="1"/>
      <c r="AG62" s="1"/>
    </row>
    <row r="63" spans="25:33" ht="15.75" customHeight="1" x14ac:dyDescent="0.25">
      <c r="Y63" s="1"/>
      <c r="Z63" s="1"/>
      <c r="AA63" s="1"/>
      <c r="AB63" s="1"/>
      <c r="AC63" s="1"/>
      <c r="AD63" s="1"/>
      <c r="AE63" s="1"/>
      <c r="AF63" s="1"/>
      <c r="AG63" s="1"/>
    </row>
    <row r="64" spans="25:33" ht="15.75" customHeight="1" x14ac:dyDescent="0.25">
      <c r="Y64" s="1"/>
      <c r="Z64" s="1"/>
      <c r="AA64" s="1"/>
      <c r="AB64" s="1"/>
      <c r="AC64" s="1"/>
      <c r="AD64" s="1"/>
      <c r="AE64" s="1"/>
      <c r="AF64" s="1"/>
      <c r="AG64" s="1"/>
    </row>
    <row r="65" spans="25:33" ht="15.75" customHeight="1" x14ac:dyDescent="0.25">
      <c r="Y65" s="1"/>
      <c r="Z65" s="1"/>
      <c r="AA65" s="1"/>
      <c r="AB65" s="1"/>
      <c r="AC65" s="1"/>
      <c r="AD65" s="1"/>
      <c r="AE65" s="1"/>
      <c r="AF65" s="1"/>
      <c r="AG65" s="1"/>
    </row>
    <row r="66" spans="25:33" ht="15.75" customHeight="1" x14ac:dyDescent="0.25">
      <c r="Y66" s="1"/>
      <c r="Z66" s="1"/>
      <c r="AA66" s="1"/>
      <c r="AB66" s="1"/>
      <c r="AC66" s="1"/>
      <c r="AD66" s="1"/>
      <c r="AE66" s="1"/>
      <c r="AF66" s="1"/>
      <c r="AG66" s="1"/>
    </row>
    <row r="67" spans="25:33" ht="15.75" customHeight="1" x14ac:dyDescent="0.25">
      <c r="Y67" s="1"/>
      <c r="Z67" s="1"/>
      <c r="AA67" s="1"/>
      <c r="AB67" s="1"/>
      <c r="AC67" s="1"/>
      <c r="AD67" s="1"/>
      <c r="AE67" s="1"/>
      <c r="AF67" s="1"/>
      <c r="AG67" s="1"/>
    </row>
    <row r="68" spans="25:33" ht="15.75" customHeight="1" x14ac:dyDescent="0.25">
      <c r="Y68" s="1"/>
      <c r="Z68" s="1"/>
      <c r="AA68" s="1"/>
      <c r="AB68" s="1"/>
      <c r="AC68" s="1"/>
      <c r="AD68" s="1"/>
      <c r="AE68" s="1"/>
      <c r="AF68" s="1"/>
      <c r="AG68" s="1"/>
    </row>
    <row r="69" spans="25:33" ht="15.75" customHeight="1" x14ac:dyDescent="0.25">
      <c r="Y69" s="1"/>
      <c r="Z69" s="1"/>
      <c r="AA69" s="1"/>
      <c r="AB69" s="1"/>
      <c r="AC69" s="1"/>
      <c r="AD69" s="1"/>
      <c r="AE69" s="1"/>
      <c r="AF69" s="1"/>
      <c r="AG69" s="1"/>
    </row>
    <row r="70" spans="25:33" ht="15.75" customHeight="1" x14ac:dyDescent="0.25">
      <c r="Y70" s="1"/>
      <c r="Z70" s="1"/>
      <c r="AA70" s="1"/>
      <c r="AB70" s="1"/>
      <c r="AC70" s="1"/>
      <c r="AD70" s="1"/>
      <c r="AE70" s="1"/>
      <c r="AF70" s="1"/>
      <c r="AG70" s="1"/>
    </row>
    <row r="71" spans="25:33" ht="15.75" customHeight="1" x14ac:dyDescent="0.25">
      <c r="Y71" s="1"/>
      <c r="Z71" s="1"/>
      <c r="AA71" s="1"/>
      <c r="AB71" s="1"/>
      <c r="AC71" s="1"/>
      <c r="AD71" s="1"/>
      <c r="AE71" s="1"/>
      <c r="AF71" s="1"/>
      <c r="AG71" s="1"/>
    </row>
    <row r="72" spans="25:33" ht="15.75" customHeight="1" x14ac:dyDescent="0.25">
      <c r="Y72" s="1"/>
      <c r="Z72" s="1"/>
      <c r="AA72" s="1"/>
      <c r="AB72" s="1"/>
      <c r="AC72" s="1"/>
      <c r="AD72" s="1"/>
      <c r="AE72" s="1"/>
      <c r="AF72" s="1"/>
      <c r="AG72" s="1"/>
    </row>
    <row r="73" spans="25:33" ht="15.75" customHeight="1" x14ac:dyDescent="0.25">
      <c r="Y73" s="1"/>
      <c r="Z73" s="1"/>
      <c r="AA73" s="1"/>
      <c r="AB73" s="1"/>
      <c r="AC73" s="1"/>
      <c r="AD73" s="1"/>
      <c r="AE73" s="1"/>
      <c r="AF73" s="1"/>
      <c r="AG73" s="1"/>
    </row>
    <row r="74" spans="25:33" ht="15.75" customHeight="1" x14ac:dyDescent="0.25">
      <c r="Y74" s="1"/>
      <c r="Z74" s="1"/>
      <c r="AA74" s="1"/>
      <c r="AB74" s="1"/>
      <c r="AC74" s="1"/>
      <c r="AD74" s="1"/>
      <c r="AE74" s="1"/>
      <c r="AF74" s="1"/>
      <c r="AG74" s="1"/>
    </row>
    <row r="75" spans="25:33" ht="15.75" customHeight="1" x14ac:dyDescent="0.25">
      <c r="Y75" s="1"/>
      <c r="Z75" s="1"/>
      <c r="AA75" s="1"/>
      <c r="AB75" s="1"/>
      <c r="AC75" s="1"/>
      <c r="AD75" s="1"/>
      <c r="AE75" s="1"/>
      <c r="AF75" s="1"/>
      <c r="AG75" s="1"/>
    </row>
    <row r="76" spans="25:33" ht="15.75" customHeight="1" x14ac:dyDescent="0.25">
      <c r="Y76" s="1"/>
      <c r="Z76" s="1"/>
      <c r="AA76" s="1"/>
      <c r="AB76" s="1"/>
      <c r="AC76" s="1"/>
      <c r="AD76" s="1"/>
      <c r="AE76" s="1"/>
      <c r="AF76" s="1"/>
      <c r="AG76" s="1"/>
    </row>
    <row r="77" spans="25:33" ht="15.75" customHeight="1" x14ac:dyDescent="0.25">
      <c r="Y77" s="1"/>
      <c r="Z77" s="1"/>
      <c r="AA77" s="1"/>
      <c r="AB77" s="1"/>
      <c r="AC77" s="1"/>
      <c r="AD77" s="1"/>
      <c r="AE77" s="1"/>
      <c r="AF77" s="1"/>
      <c r="AG77" s="1"/>
    </row>
    <row r="78" spans="25:33" ht="15.75" customHeight="1" x14ac:dyDescent="0.25">
      <c r="Y78" s="1"/>
      <c r="Z78" s="1"/>
      <c r="AA78" s="1"/>
      <c r="AB78" s="1"/>
      <c r="AC78" s="1"/>
      <c r="AD78" s="1"/>
      <c r="AE78" s="1"/>
      <c r="AF78" s="1"/>
      <c r="AG78" s="1"/>
    </row>
    <row r="79" spans="25:33" ht="15.75" customHeight="1" x14ac:dyDescent="0.25">
      <c r="Y79" s="1"/>
      <c r="Z79" s="1"/>
      <c r="AA79" s="1"/>
      <c r="AB79" s="1"/>
      <c r="AC79" s="1"/>
      <c r="AD79" s="1"/>
      <c r="AE79" s="1"/>
      <c r="AF79" s="1"/>
      <c r="AG79" s="1"/>
    </row>
    <row r="80" spans="25:33" ht="15.75" customHeight="1" x14ac:dyDescent="0.25">
      <c r="Y80" s="1"/>
      <c r="Z80" s="1"/>
      <c r="AA80" s="1"/>
      <c r="AB80" s="1"/>
      <c r="AC80" s="1"/>
      <c r="AD80" s="1"/>
      <c r="AE80" s="1"/>
      <c r="AF80" s="1"/>
      <c r="AG80" s="1"/>
    </row>
    <row r="81" spans="25:33" ht="15.75" customHeight="1" x14ac:dyDescent="0.25">
      <c r="Y81" s="1"/>
      <c r="Z81" s="1"/>
      <c r="AA81" s="1"/>
      <c r="AB81" s="1"/>
      <c r="AC81" s="1"/>
      <c r="AD81" s="1"/>
      <c r="AE81" s="1"/>
      <c r="AF81" s="1"/>
      <c r="AG81" s="1"/>
    </row>
    <row r="82" spans="25:33" ht="15.75" customHeight="1" x14ac:dyDescent="0.25">
      <c r="Y82" s="1"/>
      <c r="Z82" s="1"/>
      <c r="AA82" s="1"/>
      <c r="AB82" s="1"/>
      <c r="AC82" s="1"/>
      <c r="AD82" s="1"/>
      <c r="AE82" s="1"/>
      <c r="AF82" s="1"/>
      <c r="AG82" s="1"/>
    </row>
    <row r="83" spans="25:33" ht="15.75" customHeight="1" x14ac:dyDescent="0.25">
      <c r="Y83" s="1"/>
      <c r="Z83" s="1"/>
      <c r="AA83" s="1"/>
      <c r="AB83" s="1"/>
      <c r="AC83" s="1"/>
      <c r="AD83" s="1"/>
      <c r="AE83" s="1"/>
      <c r="AF83" s="1"/>
      <c r="AG83" s="1"/>
    </row>
    <row r="84" spans="25:33" ht="15.75" customHeight="1" x14ac:dyDescent="0.25">
      <c r="Y84" s="1"/>
      <c r="Z84" s="1"/>
      <c r="AA84" s="1"/>
      <c r="AB84" s="1"/>
      <c r="AC84" s="1"/>
      <c r="AD84" s="1"/>
      <c r="AE84" s="1"/>
      <c r="AF84" s="1"/>
      <c r="AG84" s="1"/>
    </row>
    <row r="85" spans="25:33" ht="15.75" customHeight="1" x14ac:dyDescent="0.25">
      <c r="Y85" s="1"/>
      <c r="Z85" s="1"/>
      <c r="AA85" s="1"/>
      <c r="AB85" s="1"/>
      <c r="AC85" s="1"/>
      <c r="AD85" s="1"/>
      <c r="AE85" s="1"/>
      <c r="AF85" s="1"/>
      <c r="AG85" s="1"/>
    </row>
    <row r="86" spans="25:33" ht="15.75" customHeight="1" x14ac:dyDescent="0.25">
      <c r="Y86" s="1"/>
      <c r="Z86" s="1"/>
      <c r="AA86" s="1"/>
      <c r="AB86" s="1"/>
      <c r="AC86" s="1"/>
      <c r="AD86" s="1"/>
      <c r="AE86" s="1"/>
      <c r="AF86" s="1"/>
      <c r="AG86" s="1"/>
    </row>
    <row r="87" spans="25:33" ht="15.75" customHeight="1" x14ac:dyDescent="0.25">
      <c r="Y87" s="1"/>
      <c r="Z87" s="1"/>
      <c r="AA87" s="1"/>
      <c r="AB87" s="1"/>
      <c r="AC87" s="1"/>
      <c r="AD87" s="1"/>
      <c r="AE87" s="1"/>
      <c r="AF87" s="1"/>
      <c r="AG87" s="1"/>
    </row>
    <row r="88" spans="25:33" ht="15.75" customHeight="1" x14ac:dyDescent="0.25">
      <c r="Y88" s="1"/>
      <c r="Z88" s="1"/>
      <c r="AA88" s="1"/>
      <c r="AB88" s="1"/>
      <c r="AC88" s="1"/>
      <c r="AD88" s="1"/>
      <c r="AE88" s="1"/>
      <c r="AF88" s="1"/>
      <c r="AG88" s="1"/>
    </row>
    <row r="89" spans="25:33" ht="15.75" customHeight="1" x14ac:dyDescent="0.25">
      <c r="Y89" s="1"/>
      <c r="Z89" s="1"/>
      <c r="AA89" s="1"/>
      <c r="AB89" s="1"/>
      <c r="AC89" s="1"/>
      <c r="AD89" s="1"/>
      <c r="AE89" s="1"/>
      <c r="AF89" s="1"/>
      <c r="AG89" s="1"/>
    </row>
    <row r="90" spans="25:33" ht="15.75" customHeight="1" x14ac:dyDescent="0.25">
      <c r="Y90" s="1"/>
      <c r="Z90" s="1"/>
      <c r="AA90" s="1"/>
      <c r="AB90" s="1"/>
      <c r="AC90" s="1"/>
      <c r="AD90" s="1"/>
      <c r="AE90" s="1"/>
      <c r="AF90" s="1"/>
      <c r="AG90" s="1"/>
    </row>
    <row r="91" spans="25:33" ht="15.75" customHeight="1" x14ac:dyDescent="0.25">
      <c r="Y91" s="1"/>
      <c r="Z91" s="1"/>
      <c r="AA91" s="1"/>
      <c r="AB91" s="1"/>
      <c r="AC91" s="1"/>
      <c r="AD91" s="1"/>
      <c r="AE91" s="1"/>
      <c r="AF91" s="1"/>
      <c r="AG91" s="1"/>
    </row>
    <row r="92" spans="25:33" ht="15.75" customHeight="1" x14ac:dyDescent="0.25">
      <c r="Y92" s="1"/>
      <c r="Z92" s="1"/>
      <c r="AA92" s="1"/>
      <c r="AB92" s="1"/>
      <c r="AC92" s="1"/>
      <c r="AD92" s="1"/>
      <c r="AE92" s="1"/>
      <c r="AF92" s="1"/>
      <c r="AG92" s="1"/>
    </row>
    <row r="93" spans="25:33" ht="15.75" customHeight="1" x14ac:dyDescent="0.25">
      <c r="Y93" s="1"/>
      <c r="Z93" s="1"/>
      <c r="AA93" s="1"/>
      <c r="AB93" s="1"/>
      <c r="AC93" s="1"/>
      <c r="AD93" s="1"/>
      <c r="AE93" s="1"/>
      <c r="AF93" s="1"/>
      <c r="AG93" s="1"/>
    </row>
    <row r="94" spans="25:33" ht="15.75" customHeight="1" x14ac:dyDescent="0.25">
      <c r="Y94" s="1"/>
      <c r="Z94" s="1"/>
      <c r="AA94" s="1"/>
      <c r="AB94" s="1"/>
      <c r="AC94" s="1"/>
      <c r="AD94" s="1"/>
      <c r="AE94" s="1"/>
      <c r="AF94" s="1"/>
      <c r="AG94" s="1"/>
    </row>
    <row r="95" spans="25:33" ht="15.75" customHeight="1" x14ac:dyDescent="0.25">
      <c r="Y95" s="1"/>
      <c r="Z95" s="1"/>
      <c r="AA95" s="1"/>
      <c r="AB95" s="1"/>
      <c r="AC95" s="1"/>
      <c r="AD95" s="1"/>
      <c r="AE95" s="1"/>
      <c r="AF95" s="1"/>
      <c r="AG95" s="1"/>
    </row>
    <row r="96" spans="25:33" ht="15.75" customHeight="1" x14ac:dyDescent="0.25">
      <c r="Y96" s="1"/>
      <c r="Z96" s="1"/>
      <c r="AA96" s="1"/>
      <c r="AB96" s="1"/>
      <c r="AC96" s="1"/>
      <c r="AD96" s="1"/>
      <c r="AE96" s="1"/>
      <c r="AF96" s="1"/>
      <c r="AG96" s="1"/>
    </row>
    <row r="97" spans="25:33" ht="15.75" customHeight="1" x14ac:dyDescent="0.25">
      <c r="Y97" s="1"/>
      <c r="Z97" s="1"/>
      <c r="AA97" s="1"/>
      <c r="AB97" s="1"/>
      <c r="AC97" s="1"/>
      <c r="AD97" s="1"/>
      <c r="AE97" s="1"/>
      <c r="AF97" s="1"/>
      <c r="AG97" s="1"/>
    </row>
    <row r="98" spans="25:33" ht="15.75" customHeight="1" x14ac:dyDescent="0.25">
      <c r="Y98" s="1"/>
      <c r="Z98" s="1"/>
      <c r="AA98" s="1"/>
      <c r="AB98" s="1"/>
      <c r="AC98" s="1"/>
      <c r="AD98" s="1"/>
      <c r="AE98" s="1"/>
      <c r="AF98" s="1"/>
      <c r="AG98" s="1"/>
    </row>
    <row r="99" spans="25:33" ht="15.75" customHeight="1" x14ac:dyDescent="0.25">
      <c r="Y99" s="1"/>
      <c r="Z99" s="1"/>
      <c r="AA99" s="1"/>
      <c r="AB99" s="1"/>
      <c r="AC99" s="1"/>
      <c r="AD99" s="1"/>
      <c r="AE99" s="1"/>
      <c r="AF99" s="1"/>
      <c r="AG99" s="1"/>
    </row>
    <row r="100" spans="25:33" ht="15.75" customHeight="1" x14ac:dyDescent="0.25">
      <c r="Y100" s="1"/>
      <c r="Z100" s="1"/>
      <c r="AA100" s="1"/>
      <c r="AB100" s="1"/>
      <c r="AC100" s="1"/>
      <c r="AD100" s="1"/>
      <c r="AE100" s="1"/>
      <c r="AF100" s="1"/>
      <c r="AG100" s="1"/>
    </row>
    <row r="101" spans="25:33" ht="15.75" customHeight="1" x14ac:dyDescent="0.25">
      <c r="Y101" s="1"/>
      <c r="Z101" s="1"/>
      <c r="AA101" s="1"/>
      <c r="AB101" s="1"/>
      <c r="AC101" s="1"/>
      <c r="AD101" s="1"/>
      <c r="AE101" s="1"/>
      <c r="AF101" s="1"/>
      <c r="AG101" s="1"/>
    </row>
    <row r="102" spans="25:33" ht="15.75" customHeight="1" x14ac:dyDescent="0.25">
      <c r="Y102" s="1"/>
      <c r="Z102" s="1"/>
      <c r="AA102" s="1"/>
      <c r="AB102" s="1"/>
      <c r="AC102" s="1"/>
      <c r="AD102" s="1"/>
      <c r="AE102" s="1"/>
      <c r="AF102" s="1"/>
      <c r="AG102" s="1"/>
    </row>
    <row r="103" spans="25:33" ht="15.75" customHeight="1" x14ac:dyDescent="0.25">
      <c r="Y103" s="1"/>
      <c r="Z103" s="1"/>
      <c r="AA103" s="1"/>
      <c r="AB103" s="1"/>
      <c r="AC103" s="1"/>
      <c r="AD103" s="1"/>
      <c r="AE103" s="1"/>
      <c r="AF103" s="1"/>
      <c r="AG103" s="1"/>
    </row>
    <row r="104" spans="25:33" ht="15.75" customHeight="1" x14ac:dyDescent="0.25">
      <c r="Y104" s="1"/>
      <c r="Z104" s="1"/>
      <c r="AA104" s="1"/>
      <c r="AB104" s="1"/>
      <c r="AC104" s="1"/>
      <c r="AD104" s="1"/>
      <c r="AE104" s="1"/>
      <c r="AF104" s="1"/>
      <c r="AG104" s="1"/>
    </row>
    <row r="105" spans="25:33" ht="15.75" customHeight="1" x14ac:dyDescent="0.25">
      <c r="Y105" s="1"/>
      <c r="Z105" s="1"/>
      <c r="AA105" s="1"/>
      <c r="AB105" s="1"/>
      <c r="AC105" s="1"/>
      <c r="AD105" s="1"/>
      <c r="AE105" s="1"/>
      <c r="AF105" s="1"/>
      <c r="AG105" s="1"/>
    </row>
    <row r="106" spans="25:33" ht="15.75" customHeight="1" x14ac:dyDescent="0.25">
      <c r="Y106" s="1"/>
      <c r="Z106" s="1"/>
      <c r="AA106" s="1"/>
      <c r="AB106" s="1"/>
      <c r="AC106" s="1"/>
      <c r="AD106" s="1"/>
      <c r="AE106" s="1"/>
      <c r="AF106" s="1"/>
      <c r="AG106" s="1"/>
    </row>
    <row r="107" spans="25:33" ht="15.75" customHeight="1" x14ac:dyDescent="0.25">
      <c r="Y107" s="1"/>
      <c r="Z107" s="1"/>
      <c r="AA107" s="1"/>
      <c r="AB107" s="1"/>
      <c r="AC107" s="1"/>
      <c r="AD107" s="1"/>
      <c r="AE107" s="1"/>
      <c r="AF107" s="1"/>
      <c r="AG107" s="1"/>
    </row>
    <row r="108" spans="25:33" ht="15.75" customHeight="1" x14ac:dyDescent="0.25">
      <c r="Y108" s="1"/>
      <c r="Z108" s="1"/>
      <c r="AA108" s="1"/>
      <c r="AB108" s="1"/>
      <c r="AC108" s="1"/>
      <c r="AD108" s="1"/>
      <c r="AE108" s="1"/>
      <c r="AF108" s="1"/>
      <c r="AG108" s="1"/>
    </row>
    <row r="109" spans="25:33" ht="15.75" customHeight="1" x14ac:dyDescent="0.25">
      <c r="Y109" s="1"/>
      <c r="Z109" s="1"/>
      <c r="AA109" s="1"/>
      <c r="AB109" s="1"/>
      <c r="AC109" s="1"/>
      <c r="AD109" s="1"/>
      <c r="AE109" s="1"/>
      <c r="AF109" s="1"/>
      <c r="AG109" s="1"/>
    </row>
    <row r="110" spans="25:33" ht="15.75" customHeight="1" x14ac:dyDescent="0.25">
      <c r="Y110" s="1"/>
      <c r="Z110" s="1"/>
      <c r="AA110" s="1"/>
      <c r="AB110" s="1"/>
      <c r="AC110" s="1"/>
      <c r="AD110" s="1"/>
      <c r="AE110" s="1"/>
      <c r="AF110" s="1"/>
      <c r="AG110" s="1"/>
    </row>
    <row r="111" spans="25:33" ht="15.75" customHeight="1" x14ac:dyDescent="0.25">
      <c r="Y111" s="1"/>
      <c r="Z111" s="1"/>
      <c r="AA111" s="1"/>
      <c r="AB111" s="1"/>
      <c r="AC111" s="1"/>
      <c r="AD111" s="1"/>
      <c r="AE111" s="1"/>
      <c r="AF111" s="1"/>
      <c r="AG111" s="1"/>
    </row>
    <row r="112" spans="25:33" ht="15.75" customHeight="1" x14ac:dyDescent="0.25">
      <c r="Y112" s="1"/>
      <c r="Z112" s="1"/>
      <c r="AA112" s="1"/>
      <c r="AB112" s="1"/>
      <c r="AC112" s="1"/>
      <c r="AD112" s="1"/>
      <c r="AE112" s="1"/>
      <c r="AF112" s="1"/>
      <c r="AG112" s="1"/>
    </row>
    <row r="113" spans="25:33" ht="15.75" customHeight="1" x14ac:dyDescent="0.25">
      <c r="Y113" s="1"/>
      <c r="Z113" s="1"/>
      <c r="AA113" s="1"/>
      <c r="AB113" s="1"/>
      <c r="AC113" s="1"/>
      <c r="AD113" s="1"/>
      <c r="AE113" s="1"/>
      <c r="AF113" s="1"/>
      <c r="AG113" s="1"/>
    </row>
    <row r="114" spans="25:33" ht="15.75" customHeight="1" x14ac:dyDescent="0.25">
      <c r="Y114" s="1"/>
      <c r="Z114" s="1"/>
      <c r="AA114" s="1"/>
      <c r="AB114" s="1"/>
      <c r="AC114" s="1"/>
      <c r="AD114" s="1"/>
      <c r="AE114" s="1"/>
      <c r="AF114" s="1"/>
      <c r="AG114" s="1"/>
    </row>
    <row r="115" spans="25:33" ht="15.75" customHeight="1" x14ac:dyDescent="0.25">
      <c r="Y115" s="1"/>
      <c r="Z115" s="1"/>
      <c r="AA115" s="1"/>
      <c r="AB115" s="1"/>
      <c r="AC115" s="1"/>
      <c r="AD115" s="1"/>
      <c r="AE115" s="1"/>
      <c r="AF115" s="1"/>
      <c r="AG115" s="1"/>
    </row>
    <row r="116" spans="25:33" ht="15.75" customHeight="1" x14ac:dyDescent="0.25">
      <c r="Y116" s="1"/>
      <c r="Z116" s="1"/>
      <c r="AA116" s="1"/>
      <c r="AB116" s="1"/>
      <c r="AC116" s="1"/>
      <c r="AD116" s="1"/>
      <c r="AE116" s="1"/>
      <c r="AF116" s="1"/>
      <c r="AG116" s="1"/>
    </row>
    <row r="117" spans="25:33" ht="15.75" customHeight="1" x14ac:dyDescent="0.25">
      <c r="Y117" s="1"/>
      <c r="Z117" s="1"/>
      <c r="AA117" s="1"/>
      <c r="AB117" s="1"/>
      <c r="AC117" s="1"/>
      <c r="AD117" s="1"/>
      <c r="AE117" s="1"/>
      <c r="AF117" s="1"/>
      <c r="AG117" s="1"/>
    </row>
    <row r="118" spans="25:33" ht="15.75" customHeight="1" x14ac:dyDescent="0.25">
      <c r="Y118" s="1"/>
      <c r="Z118" s="1"/>
      <c r="AA118" s="1"/>
      <c r="AB118" s="1"/>
      <c r="AC118" s="1"/>
      <c r="AD118" s="1"/>
      <c r="AE118" s="1"/>
      <c r="AF118" s="1"/>
      <c r="AG118" s="1"/>
    </row>
    <row r="119" spans="25:33" ht="15.75" customHeight="1" x14ac:dyDescent="0.25">
      <c r="Y119" s="1"/>
      <c r="Z119" s="1"/>
      <c r="AA119" s="1"/>
      <c r="AB119" s="1"/>
      <c r="AC119" s="1"/>
      <c r="AD119" s="1"/>
      <c r="AE119" s="1"/>
      <c r="AF119" s="1"/>
      <c r="AG119" s="1"/>
    </row>
    <row r="120" spans="25:33" ht="15.75" customHeight="1" x14ac:dyDescent="0.25">
      <c r="Y120" s="1"/>
      <c r="Z120" s="1"/>
      <c r="AA120" s="1"/>
      <c r="AB120" s="1"/>
      <c r="AC120" s="1"/>
      <c r="AD120" s="1"/>
      <c r="AE120" s="1"/>
      <c r="AF120" s="1"/>
      <c r="AG120" s="1"/>
    </row>
    <row r="121" spans="25:33" ht="15.75" customHeight="1" x14ac:dyDescent="0.25">
      <c r="Y121" s="1"/>
      <c r="Z121" s="1"/>
      <c r="AA121" s="1"/>
      <c r="AB121" s="1"/>
      <c r="AC121" s="1"/>
      <c r="AD121" s="1"/>
      <c r="AE121" s="1"/>
      <c r="AF121" s="1"/>
      <c r="AG121" s="1"/>
    </row>
    <row r="122" spans="25:33" ht="15.75" customHeight="1" x14ac:dyDescent="0.25">
      <c r="Y122" s="1"/>
      <c r="Z122" s="1"/>
      <c r="AA122" s="1"/>
      <c r="AB122" s="1"/>
      <c r="AC122" s="1"/>
      <c r="AD122" s="1"/>
      <c r="AE122" s="1"/>
      <c r="AF122" s="1"/>
      <c r="AG122" s="1"/>
    </row>
    <row r="123" spans="25:33" ht="15.75" customHeight="1" x14ac:dyDescent="0.25">
      <c r="Y123" s="1"/>
      <c r="Z123" s="1"/>
      <c r="AA123" s="1"/>
      <c r="AB123" s="1"/>
      <c r="AC123" s="1"/>
      <c r="AD123" s="1"/>
      <c r="AE123" s="1"/>
      <c r="AF123" s="1"/>
      <c r="AG123" s="1"/>
    </row>
    <row r="124" spans="25:33" ht="15.75" customHeight="1" x14ac:dyDescent="0.25">
      <c r="Y124" s="1"/>
      <c r="Z124" s="1"/>
      <c r="AA124" s="1"/>
      <c r="AB124" s="1"/>
      <c r="AC124" s="1"/>
      <c r="AD124" s="1"/>
      <c r="AE124" s="1"/>
      <c r="AF124" s="1"/>
      <c r="AG124" s="1"/>
    </row>
    <row r="125" spans="25:33" ht="15.75" customHeight="1" x14ac:dyDescent="0.25">
      <c r="Y125" s="1"/>
      <c r="Z125" s="1"/>
      <c r="AA125" s="1"/>
      <c r="AB125" s="1"/>
      <c r="AC125" s="1"/>
      <c r="AD125" s="1"/>
      <c r="AE125" s="1"/>
      <c r="AF125" s="1"/>
      <c r="AG125" s="1"/>
    </row>
    <row r="126" spans="25:33" ht="15.75" customHeight="1" x14ac:dyDescent="0.25">
      <c r="Y126" s="1"/>
      <c r="Z126" s="1"/>
      <c r="AA126" s="1"/>
      <c r="AB126" s="1"/>
      <c r="AC126" s="1"/>
      <c r="AD126" s="1"/>
      <c r="AE126" s="1"/>
      <c r="AF126" s="1"/>
      <c r="AG126" s="1"/>
    </row>
    <row r="127" spans="25:33" ht="15.75" customHeight="1" x14ac:dyDescent="0.25">
      <c r="Y127" s="1"/>
      <c r="Z127" s="1"/>
      <c r="AA127" s="1"/>
      <c r="AB127" s="1"/>
      <c r="AC127" s="1"/>
      <c r="AD127" s="1"/>
      <c r="AE127" s="1"/>
      <c r="AF127" s="1"/>
      <c r="AG127" s="1"/>
    </row>
    <row r="128" spans="25:33" ht="15.75" customHeight="1" x14ac:dyDescent="0.25">
      <c r="Y128" s="1"/>
      <c r="Z128" s="1"/>
      <c r="AA128" s="1"/>
      <c r="AB128" s="1"/>
      <c r="AC128" s="1"/>
      <c r="AD128" s="1"/>
      <c r="AE128" s="1"/>
      <c r="AF128" s="1"/>
      <c r="AG128" s="1"/>
    </row>
    <row r="129" spans="25:33" ht="15.75" customHeight="1" x14ac:dyDescent="0.25">
      <c r="Y129" s="1"/>
      <c r="Z129" s="1"/>
      <c r="AA129" s="1"/>
      <c r="AB129" s="1"/>
      <c r="AC129" s="1"/>
      <c r="AD129" s="1"/>
      <c r="AE129" s="1"/>
      <c r="AF129" s="1"/>
      <c r="AG129" s="1"/>
    </row>
    <row r="130" spans="25:33" ht="15.75" customHeight="1" x14ac:dyDescent="0.25">
      <c r="Y130" s="1"/>
      <c r="Z130" s="1"/>
      <c r="AA130" s="1"/>
      <c r="AB130" s="1"/>
      <c r="AC130" s="1"/>
      <c r="AD130" s="1"/>
      <c r="AE130" s="1"/>
      <c r="AF130" s="1"/>
      <c r="AG130" s="1"/>
    </row>
    <row r="131" spans="25:33" ht="15.75" customHeight="1" x14ac:dyDescent="0.25">
      <c r="Y131" s="1"/>
      <c r="Z131" s="1"/>
      <c r="AA131" s="1"/>
      <c r="AB131" s="1"/>
      <c r="AC131" s="1"/>
      <c r="AD131" s="1"/>
      <c r="AE131" s="1"/>
      <c r="AF131" s="1"/>
      <c r="AG131" s="1"/>
    </row>
    <row r="132" spans="25:33" ht="15.75" customHeight="1" x14ac:dyDescent="0.25">
      <c r="Y132" s="1"/>
      <c r="Z132" s="1"/>
      <c r="AA132" s="1"/>
      <c r="AB132" s="1"/>
      <c r="AC132" s="1"/>
      <c r="AD132" s="1"/>
      <c r="AE132" s="1"/>
      <c r="AF132" s="1"/>
      <c r="AG132" s="1"/>
    </row>
    <row r="133" spans="25:33" ht="15.75" customHeight="1" x14ac:dyDescent="0.25">
      <c r="Y133" s="1"/>
      <c r="Z133" s="1"/>
      <c r="AA133" s="1"/>
      <c r="AB133" s="1"/>
      <c r="AC133" s="1"/>
      <c r="AD133" s="1"/>
      <c r="AE133" s="1"/>
      <c r="AF133" s="1"/>
      <c r="AG133" s="1"/>
    </row>
    <row r="134" spans="25:33" ht="15.75" customHeight="1" x14ac:dyDescent="0.25">
      <c r="Y134" s="1"/>
      <c r="Z134" s="1"/>
      <c r="AA134" s="1"/>
      <c r="AB134" s="1"/>
      <c r="AC134" s="1"/>
      <c r="AD134" s="1"/>
      <c r="AE134" s="1"/>
      <c r="AF134" s="1"/>
      <c r="AG134" s="1"/>
    </row>
    <row r="135" spans="25:33" ht="15.75" customHeight="1" x14ac:dyDescent="0.25">
      <c r="Y135" s="1"/>
      <c r="Z135" s="1"/>
      <c r="AA135" s="1"/>
      <c r="AB135" s="1"/>
      <c r="AC135" s="1"/>
      <c r="AD135" s="1"/>
      <c r="AE135" s="1"/>
      <c r="AF135" s="1"/>
      <c r="AG135" s="1"/>
    </row>
    <row r="136" spans="25:33" ht="15.75" customHeight="1" x14ac:dyDescent="0.25">
      <c r="Y136" s="1"/>
      <c r="Z136" s="1"/>
      <c r="AA136" s="1"/>
      <c r="AB136" s="1"/>
      <c r="AC136" s="1"/>
      <c r="AD136" s="1"/>
      <c r="AE136" s="1"/>
      <c r="AF136" s="1"/>
      <c r="AG136" s="1"/>
    </row>
    <row r="137" spans="25:33" ht="15.75" customHeight="1" x14ac:dyDescent="0.25">
      <c r="Y137" s="1"/>
      <c r="Z137" s="1"/>
      <c r="AA137" s="1"/>
      <c r="AB137" s="1"/>
      <c r="AC137" s="1"/>
      <c r="AD137" s="1"/>
      <c r="AE137" s="1"/>
      <c r="AF137" s="1"/>
      <c r="AG137" s="1"/>
    </row>
    <row r="138" spans="25:33" ht="15.75" customHeight="1" x14ac:dyDescent="0.25">
      <c r="Y138" s="1"/>
      <c r="Z138" s="1"/>
      <c r="AA138" s="1"/>
      <c r="AB138" s="1"/>
      <c r="AC138" s="1"/>
      <c r="AD138" s="1"/>
      <c r="AE138" s="1"/>
      <c r="AF138" s="1"/>
      <c r="AG138" s="1"/>
    </row>
    <row r="139" spans="25:33" ht="15.75" customHeight="1" x14ac:dyDescent="0.25">
      <c r="Y139" s="1"/>
      <c r="Z139" s="1"/>
      <c r="AA139" s="1"/>
      <c r="AB139" s="1"/>
      <c r="AC139" s="1"/>
      <c r="AD139" s="1"/>
      <c r="AE139" s="1"/>
      <c r="AF139" s="1"/>
      <c r="AG139" s="1"/>
    </row>
    <row r="140" spans="25:33" ht="15.75" customHeight="1" x14ac:dyDescent="0.25">
      <c r="Y140" s="1"/>
      <c r="Z140" s="1"/>
      <c r="AA140" s="1"/>
      <c r="AB140" s="1"/>
      <c r="AC140" s="1"/>
      <c r="AD140" s="1"/>
      <c r="AE140" s="1"/>
      <c r="AF140" s="1"/>
      <c r="AG140" s="1"/>
    </row>
    <row r="141" spans="25:33" ht="15.75" customHeight="1" x14ac:dyDescent="0.25">
      <c r="Y141" s="1"/>
      <c r="Z141" s="1"/>
      <c r="AA141" s="1"/>
      <c r="AB141" s="1"/>
      <c r="AC141" s="1"/>
      <c r="AD141" s="1"/>
      <c r="AE141" s="1"/>
      <c r="AF141" s="1"/>
      <c r="AG141" s="1"/>
    </row>
    <row r="142" spans="25:33" ht="15.75" customHeight="1" x14ac:dyDescent="0.25">
      <c r="Y142" s="1"/>
      <c r="Z142" s="1"/>
      <c r="AA142" s="1"/>
      <c r="AB142" s="1"/>
      <c r="AC142" s="1"/>
      <c r="AD142" s="1"/>
      <c r="AE142" s="1"/>
      <c r="AF142" s="1"/>
      <c r="AG142" s="1"/>
    </row>
    <row r="143" spans="25:33" ht="15.75" customHeight="1" x14ac:dyDescent="0.25">
      <c r="Y143" s="1"/>
      <c r="Z143" s="1"/>
      <c r="AA143" s="1"/>
      <c r="AB143" s="1"/>
      <c r="AC143" s="1"/>
      <c r="AD143" s="1"/>
      <c r="AE143" s="1"/>
      <c r="AF143" s="1"/>
      <c r="AG143" s="1"/>
    </row>
    <row r="144" spans="25:33" ht="15.75" customHeight="1" x14ac:dyDescent="0.25">
      <c r="Y144" s="1"/>
      <c r="Z144" s="1"/>
      <c r="AA144" s="1"/>
      <c r="AB144" s="1"/>
      <c r="AC144" s="1"/>
      <c r="AD144" s="1"/>
      <c r="AE144" s="1"/>
      <c r="AF144" s="1"/>
      <c r="AG144" s="1"/>
    </row>
    <row r="145" spans="25:33" ht="15.75" customHeight="1" x14ac:dyDescent="0.25">
      <c r="Y145" s="1"/>
      <c r="Z145" s="1"/>
      <c r="AA145" s="1"/>
      <c r="AB145" s="1"/>
      <c r="AC145" s="1"/>
      <c r="AD145" s="1"/>
      <c r="AE145" s="1"/>
      <c r="AF145" s="1"/>
      <c r="AG145" s="1"/>
    </row>
    <row r="146" spans="25:33" ht="15.75" customHeight="1" x14ac:dyDescent="0.25">
      <c r="Y146" s="1"/>
      <c r="Z146" s="1"/>
      <c r="AA146" s="1"/>
      <c r="AB146" s="1"/>
      <c r="AC146" s="1"/>
      <c r="AD146" s="1"/>
      <c r="AE146" s="1"/>
      <c r="AF146" s="1"/>
      <c r="AG146" s="1"/>
    </row>
    <row r="147" spans="25:33" ht="15.75" customHeight="1" x14ac:dyDescent="0.25">
      <c r="Y147" s="1"/>
      <c r="Z147" s="1"/>
      <c r="AA147" s="1"/>
      <c r="AB147" s="1"/>
      <c r="AC147" s="1"/>
      <c r="AD147" s="1"/>
      <c r="AE147" s="1"/>
      <c r="AF147" s="1"/>
      <c r="AG147" s="1"/>
    </row>
    <row r="148" spans="25:33" ht="15.75" customHeight="1" x14ac:dyDescent="0.25">
      <c r="Y148" s="1"/>
      <c r="Z148" s="1"/>
      <c r="AA148" s="1"/>
      <c r="AB148" s="1"/>
      <c r="AC148" s="1"/>
      <c r="AD148" s="1"/>
      <c r="AE148" s="1"/>
      <c r="AF148" s="1"/>
      <c r="AG148" s="1"/>
    </row>
    <row r="149" spans="25:33" ht="15.75" customHeight="1" x14ac:dyDescent="0.25">
      <c r="Y149" s="1"/>
      <c r="Z149" s="1"/>
      <c r="AA149" s="1"/>
      <c r="AB149" s="1"/>
      <c r="AC149" s="1"/>
      <c r="AD149" s="1"/>
      <c r="AE149" s="1"/>
      <c r="AF149" s="1"/>
      <c r="AG149" s="1"/>
    </row>
    <row r="150" spans="25:33" ht="15.75" customHeight="1" x14ac:dyDescent="0.25">
      <c r="Y150" s="1"/>
      <c r="Z150" s="1"/>
      <c r="AA150" s="1"/>
      <c r="AB150" s="1"/>
      <c r="AC150" s="1"/>
      <c r="AD150" s="1"/>
      <c r="AE150" s="1"/>
      <c r="AF150" s="1"/>
      <c r="AG150" s="1"/>
    </row>
    <row r="151" spans="25:33" ht="15.75" customHeight="1" x14ac:dyDescent="0.25">
      <c r="Y151" s="1"/>
      <c r="Z151" s="1"/>
      <c r="AA151" s="1"/>
      <c r="AB151" s="1"/>
      <c r="AC151" s="1"/>
      <c r="AD151" s="1"/>
      <c r="AE151" s="1"/>
      <c r="AF151" s="1"/>
      <c r="AG151" s="1"/>
    </row>
    <row r="152" spans="25:33" ht="15.75" customHeight="1" x14ac:dyDescent="0.25">
      <c r="Y152" s="1"/>
      <c r="Z152" s="1"/>
      <c r="AA152" s="1"/>
      <c r="AB152" s="1"/>
      <c r="AC152" s="1"/>
      <c r="AD152" s="1"/>
      <c r="AE152" s="1"/>
      <c r="AF152" s="1"/>
      <c r="AG152" s="1"/>
    </row>
    <row r="153" spans="25:33" ht="15.75" customHeight="1" x14ac:dyDescent="0.25">
      <c r="Y153" s="1"/>
      <c r="Z153" s="1"/>
      <c r="AA153" s="1"/>
      <c r="AB153" s="1"/>
      <c r="AC153" s="1"/>
      <c r="AD153" s="1"/>
      <c r="AE153" s="1"/>
      <c r="AF153" s="1"/>
      <c r="AG153" s="1"/>
    </row>
    <row r="154" spans="25:33" ht="15.75" customHeight="1" x14ac:dyDescent="0.25">
      <c r="Y154" s="1"/>
      <c r="Z154" s="1"/>
      <c r="AA154" s="1"/>
      <c r="AB154" s="1"/>
      <c r="AC154" s="1"/>
      <c r="AD154" s="1"/>
      <c r="AE154" s="1"/>
      <c r="AF154" s="1"/>
      <c r="AG154" s="1"/>
    </row>
    <row r="155" spans="25:33" ht="15.75" customHeight="1" x14ac:dyDescent="0.25">
      <c r="Y155" s="1"/>
      <c r="Z155" s="1"/>
      <c r="AA155" s="1"/>
      <c r="AB155" s="1"/>
      <c r="AC155" s="1"/>
      <c r="AD155" s="1"/>
      <c r="AE155" s="1"/>
      <c r="AF155" s="1"/>
      <c r="AG155" s="1"/>
    </row>
    <row r="156" spans="25:33" ht="15.75" customHeight="1" x14ac:dyDescent="0.25">
      <c r="Y156" s="1"/>
      <c r="Z156" s="1"/>
      <c r="AA156" s="1"/>
      <c r="AB156" s="1"/>
      <c r="AC156" s="1"/>
      <c r="AD156" s="1"/>
      <c r="AE156" s="1"/>
      <c r="AF156" s="1"/>
      <c r="AG156" s="1"/>
    </row>
    <row r="157" spans="25:33" ht="15.75" customHeight="1" x14ac:dyDescent="0.25">
      <c r="Y157" s="1"/>
      <c r="Z157" s="1"/>
      <c r="AA157" s="1"/>
      <c r="AB157" s="1"/>
      <c r="AC157" s="1"/>
      <c r="AD157" s="1"/>
      <c r="AE157" s="1"/>
      <c r="AF157" s="1"/>
      <c r="AG157" s="1"/>
    </row>
    <row r="158" spans="25:33" ht="15.75" customHeight="1" x14ac:dyDescent="0.25">
      <c r="Y158" s="1"/>
      <c r="Z158" s="1"/>
      <c r="AA158" s="1"/>
      <c r="AB158" s="1"/>
      <c r="AC158" s="1"/>
      <c r="AD158" s="1"/>
      <c r="AE158" s="1"/>
      <c r="AF158" s="1"/>
      <c r="AG158" s="1"/>
    </row>
    <row r="159" spans="25:33" ht="15.75" customHeight="1" x14ac:dyDescent="0.25">
      <c r="Y159" s="1"/>
      <c r="Z159" s="1"/>
      <c r="AA159" s="1"/>
      <c r="AB159" s="1"/>
      <c r="AC159" s="1"/>
      <c r="AD159" s="1"/>
      <c r="AE159" s="1"/>
      <c r="AF159" s="1"/>
      <c r="AG159" s="1"/>
    </row>
    <row r="160" spans="25:33" ht="15.75" customHeight="1" x14ac:dyDescent="0.25">
      <c r="Y160" s="1"/>
      <c r="Z160" s="1"/>
      <c r="AA160" s="1"/>
      <c r="AB160" s="1"/>
      <c r="AC160" s="1"/>
      <c r="AD160" s="1"/>
      <c r="AE160" s="1"/>
      <c r="AF160" s="1"/>
      <c r="AG160" s="1"/>
    </row>
    <row r="161" spans="25:33" ht="15.75" customHeight="1" x14ac:dyDescent="0.25">
      <c r="Y161" s="1"/>
      <c r="Z161" s="1"/>
      <c r="AA161" s="1"/>
      <c r="AB161" s="1"/>
      <c r="AC161" s="1"/>
      <c r="AD161" s="1"/>
      <c r="AE161" s="1"/>
      <c r="AF161" s="1"/>
      <c r="AG161" s="1"/>
    </row>
    <row r="162" spans="25:33" ht="15.75" customHeight="1" x14ac:dyDescent="0.25">
      <c r="Y162" s="1"/>
      <c r="Z162" s="1"/>
      <c r="AA162" s="1"/>
      <c r="AB162" s="1"/>
      <c r="AC162" s="1"/>
      <c r="AD162" s="1"/>
      <c r="AE162" s="1"/>
      <c r="AF162" s="1"/>
      <c r="AG162" s="1"/>
    </row>
    <row r="163" spans="25:33" ht="15.75" customHeight="1" x14ac:dyDescent="0.25">
      <c r="Y163" s="1"/>
      <c r="Z163" s="1"/>
      <c r="AA163" s="1"/>
      <c r="AB163" s="1"/>
      <c r="AC163" s="1"/>
      <c r="AD163" s="1"/>
      <c r="AE163" s="1"/>
      <c r="AF163" s="1"/>
      <c r="AG163" s="1"/>
    </row>
    <row r="164" spans="25:33" ht="15.75" customHeight="1" x14ac:dyDescent="0.25">
      <c r="Y164" s="1"/>
      <c r="Z164" s="1"/>
      <c r="AA164" s="1"/>
      <c r="AB164" s="1"/>
      <c r="AC164" s="1"/>
      <c r="AD164" s="1"/>
      <c r="AE164" s="1"/>
      <c r="AF164" s="1"/>
      <c r="AG164" s="1"/>
    </row>
    <row r="165" spans="25:33" ht="15.75" customHeight="1" x14ac:dyDescent="0.25">
      <c r="Y165" s="1"/>
      <c r="Z165" s="1"/>
      <c r="AA165" s="1"/>
      <c r="AB165" s="1"/>
      <c r="AC165" s="1"/>
      <c r="AD165" s="1"/>
      <c r="AE165" s="1"/>
      <c r="AF165" s="1"/>
      <c r="AG165" s="1"/>
    </row>
    <row r="166" spans="25:33" ht="15.75" customHeight="1" x14ac:dyDescent="0.25">
      <c r="Y166" s="1"/>
      <c r="Z166" s="1"/>
      <c r="AA166" s="1"/>
      <c r="AB166" s="1"/>
      <c r="AC166" s="1"/>
      <c r="AD166" s="1"/>
      <c r="AE166" s="1"/>
      <c r="AF166" s="1"/>
      <c r="AG166" s="1"/>
    </row>
    <row r="167" spans="25:33" ht="15.75" customHeight="1" x14ac:dyDescent="0.25">
      <c r="Y167" s="1"/>
      <c r="Z167" s="1"/>
      <c r="AA167" s="1"/>
      <c r="AB167" s="1"/>
      <c r="AC167" s="1"/>
      <c r="AD167" s="1"/>
      <c r="AE167" s="1"/>
      <c r="AF167" s="1"/>
      <c r="AG167" s="1"/>
    </row>
    <row r="168" spans="25:33" ht="15.75" customHeight="1" x14ac:dyDescent="0.25">
      <c r="Y168" s="1"/>
      <c r="Z168" s="1"/>
      <c r="AA168" s="1"/>
      <c r="AB168" s="1"/>
      <c r="AC168" s="1"/>
      <c r="AD168" s="1"/>
      <c r="AE168" s="1"/>
      <c r="AF168" s="1"/>
      <c r="AG168" s="1"/>
    </row>
    <row r="169" spans="25:33" ht="15.75" customHeight="1" x14ac:dyDescent="0.25">
      <c r="Y169" s="1"/>
      <c r="Z169" s="1"/>
      <c r="AA169" s="1"/>
      <c r="AB169" s="1"/>
      <c r="AC169" s="1"/>
      <c r="AD169" s="1"/>
      <c r="AE169" s="1"/>
      <c r="AF169" s="1"/>
      <c r="AG169" s="1"/>
    </row>
    <row r="170" spans="25:33" ht="15.75" customHeight="1" x14ac:dyDescent="0.25">
      <c r="Y170" s="1"/>
      <c r="Z170" s="1"/>
      <c r="AA170" s="1"/>
      <c r="AB170" s="1"/>
      <c r="AC170" s="1"/>
      <c r="AD170" s="1"/>
      <c r="AE170" s="1"/>
      <c r="AF170" s="1"/>
      <c r="AG170" s="1"/>
    </row>
    <row r="171" spans="25:33" ht="15.75" customHeight="1" x14ac:dyDescent="0.25">
      <c r="Y171" s="1"/>
      <c r="Z171" s="1"/>
      <c r="AA171" s="1"/>
      <c r="AB171" s="1"/>
      <c r="AC171" s="1"/>
      <c r="AD171" s="1"/>
      <c r="AE171" s="1"/>
      <c r="AF171" s="1"/>
      <c r="AG171" s="1"/>
    </row>
    <row r="172" spans="25:33" ht="15.75" customHeight="1" x14ac:dyDescent="0.25">
      <c r="Y172" s="1"/>
      <c r="Z172" s="1"/>
      <c r="AA172" s="1"/>
      <c r="AB172" s="1"/>
      <c r="AC172" s="1"/>
      <c r="AD172" s="1"/>
      <c r="AE172" s="1"/>
      <c r="AF172" s="1"/>
      <c r="AG172" s="1"/>
    </row>
    <row r="173" spans="25:33" ht="15.75" customHeight="1" x14ac:dyDescent="0.25">
      <c r="Y173" s="1"/>
      <c r="Z173" s="1"/>
      <c r="AA173" s="1"/>
      <c r="AB173" s="1"/>
      <c r="AC173" s="1"/>
      <c r="AD173" s="1"/>
      <c r="AE173" s="1"/>
      <c r="AF173" s="1"/>
      <c r="AG173" s="1"/>
    </row>
    <row r="174" spans="25:33" ht="15.75" customHeight="1" x14ac:dyDescent="0.25">
      <c r="Y174" s="1"/>
      <c r="Z174" s="1"/>
      <c r="AA174" s="1"/>
      <c r="AB174" s="1"/>
      <c r="AC174" s="1"/>
      <c r="AD174" s="1"/>
      <c r="AE174" s="1"/>
      <c r="AF174" s="1"/>
      <c r="AG174" s="1"/>
    </row>
    <row r="175" spans="25:33" ht="15.75" customHeight="1" x14ac:dyDescent="0.25">
      <c r="Y175" s="1"/>
      <c r="Z175" s="1"/>
      <c r="AA175" s="1"/>
      <c r="AB175" s="1"/>
      <c r="AC175" s="1"/>
      <c r="AD175" s="1"/>
      <c r="AE175" s="1"/>
      <c r="AF175" s="1"/>
      <c r="AG175" s="1"/>
    </row>
    <row r="176" spans="25:33" ht="15.75" customHeight="1" x14ac:dyDescent="0.25">
      <c r="Y176" s="1"/>
      <c r="Z176" s="1"/>
      <c r="AA176" s="1"/>
      <c r="AB176" s="1"/>
      <c r="AC176" s="1"/>
      <c r="AD176" s="1"/>
      <c r="AE176" s="1"/>
      <c r="AF176" s="1"/>
      <c r="AG176" s="1"/>
    </row>
    <row r="177" spans="25:33" ht="15.75" customHeight="1" x14ac:dyDescent="0.25">
      <c r="Y177" s="1"/>
      <c r="Z177" s="1"/>
      <c r="AA177" s="1"/>
      <c r="AB177" s="1"/>
      <c r="AC177" s="1"/>
      <c r="AD177" s="1"/>
      <c r="AE177" s="1"/>
      <c r="AF177" s="1"/>
      <c r="AG177" s="1"/>
    </row>
    <row r="178" spans="25:33" ht="15.75" customHeight="1" x14ac:dyDescent="0.25">
      <c r="Y178" s="1"/>
      <c r="Z178" s="1"/>
      <c r="AA178" s="1"/>
      <c r="AB178" s="1"/>
      <c r="AC178" s="1"/>
      <c r="AD178" s="1"/>
      <c r="AE178" s="1"/>
      <c r="AF178" s="1"/>
      <c r="AG178" s="1"/>
    </row>
    <row r="179" spans="25:33" ht="15.75" customHeight="1" x14ac:dyDescent="0.25">
      <c r="Y179" s="1"/>
      <c r="Z179" s="1"/>
      <c r="AA179" s="1"/>
      <c r="AB179" s="1"/>
      <c r="AC179" s="1"/>
      <c r="AD179" s="1"/>
      <c r="AE179" s="1"/>
      <c r="AF179" s="1"/>
      <c r="AG179" s="1"/>
    </row>
    <row r="180" spans="25:33" ht="15.75" customHeight="1" x14ac:dyDescent="0.25">
      <c r="Y180" s="1"/>
      <c r="Z180" s="1"/>
      <c r="AA180" s="1"/>
      <c r="AB180" s="1"/>
      <c r="AC180" s="1"/>
      <c r="AD180" s="1"/>
      <c r="AE180" s="1"/>
      <c r="AF180" s="1"/>
      <c r="AG180" s="1"/>
    </row>
    <row r="181" spans="25:33" ht="15.75" customHeight="1" x14ac:dyDescent="0.25">
      <c r="Y181" s="1"/>
      <c r="Z181" s="1"/>
      <c r="AA181" s="1"/>
      <c r="AB181" s="1"/>
      <c r="AC181" s="1"/>
      <c r="AD181" s="1"/>
      <c r="AE181" s="1"/>
      <c r="AF181" s="1"/>
      <c r="AG181" s="1"/>
    </row>
    <row r="182" spans="25:33" ht="15.75" customHeight="1" x14ac:dyDescent="0.25">
      <c r="Y182" s="1"/>
      <c r="Z182" s="1"/>
      <c r="AA182" s="1"/>
      <c r="AB182" s="1"/>
      <c r="AC182" s="1"/>
      <c r="AD182" s="1"/>
      <c r="AE182" s="1"/>
      <c r="AF182" s="1"/>
      <c r="AG182" s="1"/>
    </row>
    <row r="183" spans="25:33" ht="15.75" customHeight="1" x14ac:dyDescent="0.25">
      <c r="Y183" s="1"/>
      <c r="Z183" s="1"/>
      <c r="AA183" s="1"/>
      <c r="AB183" s="1"/>
      <c r="AC183" s="1"/>
      <c r="AD183" s="1"/>
      <c r="AE183" s="1"/>
      <c r="AF183" s="1"/>
      <c r="AG183" s="1"/>
    </row>
    <row r="184" spans="25:33" ht="15.75" customHeight="1" x14ac:dyDescent="0.25">
      <c r="Y184" s="1"/>
      <c r="Z184" s="1"/>
      <c r="AA184" s="1"/>
      <c r="AB184" s="1"/>
      <c r="AC184" s="1"/>
      <c r="AD184" s="1"/>
      <c r="AE184" s="1"/>
      <c r="AF184" s="1"/>
      <c r="AG184" s="1"/>
    </row>
    <row r="185" spans="25:33" ht="15.75" customHeight="1" x14ac:dyDescent="0.25">
      <c r="Y185" s="1"/>
      <c r="Z185" s="1"/>
      <c r="AA185" s="1"/>
      <c r="AB185" s="1"/>
      <c r="AC185" s="1"/>
      <c r="AD185" s="1"/>
      <c r="AE185" s="1"/>
      <c r="AF185" s="1"/>
      <c r="AG185" s="1"/>
    </row>
    <row r="186" spans="25:33" ht="15.75" customHeight="1" x14ac:dyDescent="0.25">
      <c r="Y186" s="1"/>
      <c r="Z186" s="1"/>
      <c r="AA186" s="1"/>
      <c r="AB186" s="1"/>
      <c r="AC186" s="1"/>
      <c r="AD186" s="1"/>
      <c r="AE186" s="1"/>
      <c r="AF186" s="1"/>
      <c r="AG186" s="1"/>
    </row>
    <row r="187" spans="25:33" ht="15.75" customHeight="1" x14ac:dyDescent="0.25">
      <c r="Y187" s="1"/>
      <c r="Z187" s="1"/>
      <c r="AA187" s="1"/>
      <c r="AB187" s="1"/>
      <c r="AC187" s="1"/>
      <c r="AD187" s="1"/>
      <c r="AE187" s="1"/>
      <c r="AF187" s="1"/>
      <c r="AG187" s="1"/>
    </row>
    <row r="188" spans="25:33" ht="15.75" customHeight="1" x14ac:dyDescent="0.25">
      <c r="Y188" s="1"/>
      <c r="Z188" s="1"/>
      <c r="AA188" s="1"/>
      <c r="AB188" s="1"/>
      <c r="AC188" s="1"/>
      <c r="AD188" s="1"/>
      <c r="AE188" s="1"/>
      <c r="AF188" s="1"/>
      <c r="AG188" s="1"/>
    </row>
    <row r="189" spans="25:33" ht="15.75" customHeight="1" x14ac:dyDescent="0.25">
      <c r="Y189" s="1"/>
      <c r="Z189" s="1"/>
      <c r="AA189" s="1"/>
      <c r="AB189" s="1"/>
      <c r="AC189" s="1"/>
      <c r="AD189" s="1"/>
      <c r="AE189" s="1"/>
      <c r="AF189" s="1"/>
      <c r="AG189" s="1"/>
    </row>
    <row r="190" spans="25:33" ht="15.75" customHeight="1" x14ac:dyDescent="0.25">
      <c r="Y190" s="1"/>
      <c r="Z190" s="1"/>
      <c r="AA190" s="1"/>
      <c r="AB190" s="1"/>
      <c r="AC190" s="1"/>
      <c r="AD190" s="1"/>
      <c r="AE190" s="1"/>
      <c r="AF190" s="1"/>
      <c r="AG190" s="1"/>
    </row>
    <row r="191" spans="25:33" ht="15.75" customHeight="1" x14ac:dyDescent="0.25">
      <c r="Y191" s="1"/>
      <c r="Z191" s="1"/>
      <c r="AA191" s="1"/>
      <c r="AB191" s="1"/>
      <c r="AC191" s="1"/>
      <c r="AD191" s="1"/>
      <c r="AE191" s="1"/>
      <c r="AF191" s="1"/>
      <c r="AG191" s="1"/>
    </row>
    <row r="192" spans="25:33" ht="15.75" customHeight="1" x14ac:dyDescent="0.25">
      <c r="Y192" s="1"/>
      <c r="Z192" s="1"/>
      <c r="AA192" s="1"/>
      <c r="AB192" s="1"/>
      <c r="AC192" s="1"/>
      <c r="AD192" s="1"/>
      <c r="AE192" s="1"/>
      <c r="AF192" s="1"/>
      <c r="AG192" s="1"/>
    </row>
    <row r="193" spans="25:33" ht="15.75" customHeight="1" x14ac:dyDescent="0.25">
      <c r="Y193" s="1"/>
      <c r="Z193" s="1"/>
      <c r="AA193" s="1"/>
      <c r="AB193" s="1"/>
      <c r="AC193" s="1"/>
      <c r="AD193" s="1"/>
      <c r="AE193" s="1"/>
      <c r="AF193" s="1"/>
      <c r="AG193" s="1"/>
    </row>
    <row r="194" spans="25:33" ht="15.75" customHeight="1" x14ac:dyDescent="0.25">
      <c r="Y194" s="1"/>
      <c r="Z194" s="1"/>
      <c r="AA194" s="1"/>
      <c r="AB194" s="1"/>
      <c r="AC194" s="1"/>
      <c r="AD194" s="1"/>
      <c r="AE194" s="1"/>
      <c r="AF194" s="1"/>
      <c r="AG194" s="1"/>
    </row>
    <row r="195" spans="25:33" ht="15.75" customHeight="1" x14ac:dyDescent="0.25">
      <c r="Y195" s="1"/>
      <c r="Z195" s="1"/>
      <c r="AA195" s="1"/>
      <c r="AB195" s="1"/>
      <c r="AC195" s="1"/>
      <c r="AD195" s="1"/>
      <c r="AE195" s="1"/>
      <c r="AF195" s="1"/>
      <c r="AG195" s="1"/>
    </row>
    <row r="196" spans="25:33" ht="15.75" customHeight="1" x14ac:dyDescent="0.25">
      <c r="Y196" s="1"/>
      <c r="Z196" s="1"/>
      <c r="AA196" s="1"/>
      <c r="AB196" s="1"/>
      <c r="AC196" s="1"/>
      <c r="AD196" s="1"/>
      <c r="AE196" s="1"/>
      <c r="AF196" s="1"/>
      <c r="AG196" s="1"/>
    </row>
    <row r="197" spans="25:33" ht="15.75" customHeight="1" x14ac:dyDescent="0.25">
      <c r="Y197" s="1"/>
      <c r="Z197" s="1"/>
      <c r="AA197" s="1"/>
      <c r="AB197" s="1"/>
      <c r="AC197" s="1"/>
      <c r="AD197" s="1"/>
      <c r="AE197" s="1"/>
      <c r="AF197" s="1"/>
      <c r="AG197" s="1"/>
    </row>
    <row r="198" spans="25:33" ht="15.75" customHeight="1" x14ac:dyDescent="0.25">
      <c r="Y198" s="1"/>
      <c r="Z198" s="1"/>
      <c r="AA198" s="1"/>
      <c r="AB198" s="1"/>
      <c r="AC198" s="1"/>
      <c r="AD198" s="1"/>
      <c r="AE198" s="1"/>
      <c r="AF198" s="1"/>
      <c r="AG198" s="1"/>
    </row>
    <row r="199" spans="25:33" ht="15.75" customHeight="1" x14ac:dyDescent="0.25">
      <c r="Y199" s="1"/>
      <c r="Z199" s="1"/>
      <c r="AA199" s="1"/>
      <c r="AB199" s="1"/>
      <c r="AC199" s="1"/>
      <c r="AD199" s="1"/>
      <c r="AE199" s="1"/>
      <c r="AF199" s="1"/>
      <c r="AG199" s="1"/>
    </row>
    <row r="200" spans="25:33" ht="15.75" customHeight="1" x14ac:dyDescent="0.25">
      <c r="Y200" s="1"/>
      <c r="Z200" s="1"/>
      <c r="AA200" s="1"/>
      <c r="AB200" s="1"/>
      <c r="AC200" s="1"/>
      <c r="AD200" s="1"/>
      <c r="AE200" s="1"/>
      <c r="AF200" s="1"/>
      <c r="AG200" s="1"/>
    </row>
    <row r="201" spans="25:33" ht="15.75" customHeight="1" x14ac:dyDescent="0.25">
      <c r="Y201" s="1"/>
      <c r="Z201" s="1"/>
      <c r="AA201" s="1"/>
      <c r="AB201" s="1"/>
      <c r="AC201" s="1"/>
      <c r="AD201" s="1"/>
      <c r="AE201" s="1"/>
      <c r="AF201" s="1"/>
      <c r="AG201" s="1"/>
    </row>
    <row r="202" spans="25:33" ht="15.75" customHeight="1" x14ac:dyDescent="0.25">
      <c r="Y202" s="1"/>
      <c r="Z202" s="1"/>
      <c r="AA202" s="1"/>
      <c r="AB202" s="1"/>
      <c r="AC202" s="1"/>
      <c r="AD202" s="1"/>
      <c r="AE202" s="1"/>
      <c r="AF202" s="1"/>
      <c r="AG202" s="1"/>
    </row>
    <row r="203" spans="25:33" ht="15.75" customHeight="1" x14ac:dyDescent="0.25">
      <c r="Y203" s="1"/>
      <c r="Z203" s="1"/>
      <c r="AA203" s="1"/>
      <c r="AB203" s="1"/>
      <c r="AC203" s="1"/>
      <c r="AD203" s="1"/>
      <c r="AE203" s="1"/>
      <c r="AF203" s="1"/>
      <c r="AG203" s="1"/>
    </row>
    <row r="204" spans="25:33" ht="15.75" customHeight="1" x14ac:dyDescent="0.25">
      <c r="Y204" s="1"/>
      <c r="Z204" s="1"/>
      <c r="AA204" s="1"/>
      <c r="AB204" s="1"/>
      <c r="AC204" s="1"/>
      <c r="AD204" s="1"/>
      <c r="AE204" s="1"/>
      <c r="AF204" s="1"/>
      <c r="AG204" s="1"/>
    </row>
    <row r="205" spans="25:33" ht="15.75" customHeight="1" x14ac:dyDescent="0.25">
      <c r="Y205" s="1"/>
      <c r="Z205" s="1"/>
      <c r="AA205" s="1"/>
      <c r="AB205" s="1"/>
      <c r="AC205" s="1"/>
      <c r="AD205" s="1"/>
      <c r="AE205" s="1"/>
      <c r="AF205" s="1"/>
      <c r="AG205" s="1"/>
    </row>
    <row r="206" spans="25:33" ht="15.75" customHeight="1" x14ac:dyDescent="0.25">
      <c r="Y206" s="1"/>
      <c r="Z206" s="1"/>
      <c r="AA206" s="1"/>
      <c r="AB206" s="1"/>
      <c r="AC206" s="1"/>
      <c r="AD206" s="1"/>
      <c r="AE206" s="1"/>
      <c r="AF206" s="1"/>
      <c r="AG206" s="1"/>
    </row>
    <row r="207" spans="25:33" ht="15.75" customHeight="1" x14ac:dyDescent="0.25">
      <c r="Y207" s="1"/>
      <c r="Z207" s="1"/>
      <c r="AA207" s="1"/>
      <c r="AB207" s="1"/>
      <c r="AC207" s="1"/>
      <c r="AD207" s="1"/>
      <c r="AE207" s="1"/>
      <c r="AF207" s="1"/>
      <c r="AG207" s="1"/>
    </row>
    <row r="208" spans="25:33" ht="15.75" customHeight="1" x14ac:dyDescent="0.25">
      <c r="Y208" s="1"/>
      <c r="Z208" s="1"/>
      <c r="AA208" s="1"/>
      <c r="AB208" s="1"/>
      <c r="AC208" s="1"/>
      <c r="AD208" s="1"/>
      <c r="AE208" s="1"/>
      <c r="AF208" s="1"/>
      <c r="AG208" s="1"/>
    </row>
    <row r="209" spans="25:33" ht="15.75" customHeight="1" x14ac:dyDescent="0.25">
      <c r="Y209" s="1"/>
      <c r="Z209" s="1"/>
      <c r="AA209" s="1"/>
      <c r="AB209" s="1"/>
      <c r="AC209" s="1"/>
      <c r="AD209" s="1"/>
      <c r="AE209" s="1"/>
      <c r="AF209" s="1"/>
      <c r="AG209" s="1"/>
    </row>
    <row r="210" spans="25:33" ht="15.75" customHeight="1" x14ac:dyDescent="0.25">
      <c r="Y210" s="1"/>
      <c r="Z210" s="1"/>
      <c r="AA210" s="1"/>
      <c r="AB210" s="1"/>
      <c r="AC210" s="1"/>
      <c r="AD210" s="1"/>
      <c r="AE210" s="1"/>
      <c r="AF210" s="1"/>
      <c r="AG210" s="1"/>
    </row>
    <row r="211" spans="25:33" ht="15.75" customHeight="1" x14ac:dyDescent="0.25">
      <c r="Y211" s="1"/>
      <c r="Z211" s="1"/>
      <c r="AA211" s="1"/>
      <c r="AB211" s="1"/>
      <c r="AC211" s="1"/>
      <c r="AD211" s="1"/>
      <c r="AE211" s="1"/>
      <c r="AF211" s="1"/>
      <c r="AG211" s="1"/>
    </row>
    <row r="212" spans="25:33" ht="15.75" customHeight="1" x14ac:dyDescent="0.25">
      <c r="Y212" s="1"/>
      <c r="Z212" s="1"/>
      <c r="AA212" s="1"/>
      <c r="AB212" s="1"/>
      <c r="AC212" s="1"/>
      <c r="AD212" s="1"/>
      <c r="AE212" s="1"/>
      <c r="AF212" s="1"/>
      <c r="AG212" s="1"/>
    </row>
    <row r="213" spans="25:33" ht="15.75" customHeight="1" x14ac:dyDescent="0.25">
      <c r="Y213" s="1"/>
      <c r="Z213" s="1"/>
      <c r="AA213" s="1"/>
      <c r="AB213" s="1"/>
      <c r="AC213" s="1"/>
      <c r="AD213" s="1"/>
      <c r="AE213" s="1"/>
      <c r="AF213" s="1"/>
      <c r="AG213" s="1"/>
    </row>
    <row r="214" spans="25:33" ht="15.75" customHeight="1" x14ac:dyDescent="0.25">
      <c r="Y214" s="1"/>
      <c r="Z214" s="1"/>
      <c r="AA214" s="1"/>
      <c r="AB214" s="1"/>
      <c r="AC214" s="1"/>
      <c r="AD214" s="1"/>
      <c r="AE214" s="1"/>
      <c r="AF214" s="1"/>
      <c r="AG214" s="1"/>
    </row>
    <row r="215" spans="25:33" ht="15.75" customHeight="1" x14ac:dyDescent="0.25">
      <c r="Y215" s="1"/>
      <c r="Z215" s="1"/>
      <c r="AA215" s="1"/>
      <c r="AB215" s="1"/>
      <c r="AC215" s="1"/>
      <c r="AD215" s="1"/>
      <c r="AE215" s="1"/>
      <c r="AF215" s="1"/>
      <c r="AG215" s="1"/>
    </row>
    <row r="216" spans="25:33" ht="15.75" customHeight="1" x14ac:dyDescent="0.25">
      <c r="Y216" s="1"/>
      <c r="Z216" s="1"/>
      <c r="AA216" s="1"/>
      <c r="AB216" s="1"/>
      <c r="AC216" s="1"/>
      <c r="AD216" s="1"/>
      <c r="AE216" s="1"/>
      <c r="AF216" s="1"/>
      <c r="AG216" s="1"/>
    </row>
    <row r="217" spans="25:33" ht="15.75" customHeight="1" x14ac:dyDescent="0.25">
      <c r="Y217" s="1"/>
      <c r="Z217" s="1"/>
      <c r="AA217" s="1"/>
      <c r="AB217" s="1"/>
      <c r="AC217" s="1"/>
      <c r="AD217" s="1"/>
      <c r="AE217" s="1"/>
      <c r="AF217" s="1"/>
      <c r="AG217" s="1"/>
    </row>
    <row r="218" spans="25:33" ht="15.75" customHeight="1" x14ac:dyDescent="0.25">
      <c r="Y218" s="1"/>
      <c r="Z218" s="1"/>
      <c r="AA218" s="1"/>
      <c r="AB218" s="1"/>
      <c r="AC218" s="1"/>
      <c r="AD218" s="1"/>
      <c r="AE218" s="1"/>
      <c r="AF218" s="1"/>
      <c r="AG218" s="1"/>
    </row>
    <row r="219" spans="25:33" ht="15.75" customHeight="1" x14ac:dyDescent="0.25">
      <c r="Y219" s="1"/>
      <c r="Z219" s="1"/>
      <c r="AA219" s="1"/>
      <c r="AB219" s="1"/>
      <c r="AC219" s="1"/>
      <c r="AD219" s="1"/>
      <c r="AE219" s="1"/>
      <c r="AF219" s="1"/>
      <c r="AG219" s="1"/>
    </row>
    <row r="220" spans="25:33" ht="15.75" customHeight="1" x14ac:dyDescent="0.25">
      <c r="Y220" s="1"/>
      <c r="Z220" s="1"/>
      <c r="AA220" s="1"/>
      <c r="AB220" s="1"/>
      <c r="AC220" s="1"/>
      <c r="AD220" s="1"/>
      <c r="AE220" s="1"/>
      <c r="AF220" s="1"/>
      <c r="AG220" s="1"/>
    </row>
    <row r="221" spans="25:33" ht="15.75" customHeight="1" x14ac:dyDescent="0.25">
      <c r="Y221" s="1"/>
      <c r="Z221" s="1"/>
      <c r="AA221" s="1"/>
      <c r="AB221" s="1"/>
      <c r="AC221" s="1"/>
      <c r="AD221" s="1"/>
      <c r="AE221" s="1"/>
      <c r="AF221" s="1"/>
      <c r="AG221" s="1"/>
    </row>
    <row r="222" spans="25:33" ht="15.75" customHeight="1" x14ac:dyDescent="0.25">
      <c r="Y222" s="1"/>
      <c r="Z222" s="1"/>
      <c r="AA222" s="1"/>
      <c r="AB222" s="1"/>
      <c r="AC222" s="1"/>
      <c r="AD222" s="1"/>
      <c r="AE222" s="1"/>
      <c r="AF222" s="1"/>
      <c r="AG222" s="1"/>
    </row>
    <row r="223" spans="25:33" ht="15.75" customHeight="1" x14ac:dyDescent="0.25">
      <c r="Y223" s="1"/>
      <c r="Z223" s="1"/>
      <c r="AA223" s="1"/>
      <c r="AB223" s="1"/>
      <c r="AC223" s="1"/>
      <c r="AD223" s="1"/>
      <c r="AE223" s="1"/>
      <c r="AF223" s="1"/>
      <c r="AG223" s="1"/>
    </row>
    <row r="224" spans="25:33" ht="15.75" customHeight="1" x14ac:dyDescent="0.25">
      <c r="Y224" s="1"/>
      <c r="Z224" s="1"/>
      <c r="AA224" s="1"/>
      <c r="AB224" s="1"/>
      <c r="AC224" s="1"/>
      <c r="AD224" s="1"/>
      <c r="AE224" s="1"/>
      <c r="AF224" s="1"/>
      <c r="AG224" s="1"/>
    </row>
    <row r="225" spans="25:33" ht="15.75" customHeight="1" x14ac:dyDescent="0.25">
      <c r="Y225" s="1"/>
      <c r="Z225" s="1"/>
      <c r="AA225" s="1"/>
      <c r="AB225" s="1"/>
      <c r="AC225" s="1"/>
      <c r="AD225" s="1"/>
      <c r="AE225" s="1"/>
      <c r="AF225" s="1"/>
      <c r="AG225" s="1"/>
    </row>
    <row r="226" spans="25:33" ht="15.75" customHeight="1" x14ac:dyDescent="0.25">
      <c r="Y226" s="1"/>
      <c r="Z226" s="1"/>
      <c r="AA226" s="1"/>
      <c r="AB226" s="1"/>
      <c r="AC226" s="1"/>
      <c r="AD226" s="1"/>
      <c r="AE226" s="1"/>
      <c r="AF226" s="1"/>
      <c r="AG226" s="1"/>
    </row>
    <row r="227" spans="25:33" ht="15.75" customHeight="1" x14ac:dyDescent="0.25">
      <c r="Y227" s="1"/>
      <c r="Z227" s="1"/>
      <c r="AA227" s="1"/>
      <c r="AB227" s="1"/>
      <c r="AC227" s="1"/>
      <c r="AD227" s="1"/>
      <c r="AE227" s="1"/>
      <c r="AF227" s="1"/>
      <c r="AG227" s="1"/>
    </row>
    <row r="228" spans="25:33" ht="15.75" customHeight="1" x14ac:dyDescent="0.25">
      <c r="Y228" s="1"/>
      <c r="Z228" s="1"/>
      <c r="AA228" s="1"/>
      <c r="AB228" s="1"/>
      <c r="AC228" s="1"/>
      <c r="AD228" s="1"/>
      <c r="AE228" s="1"/>
      <c r="AF228" s="1"/>
      <c r="AG228" s="1"/>
    </row>
    <row r="229" spans="25:33" ht="15.75" customHeight="1" x14ac:dyDescent="0.2"/>
    <row r="230" spans="25:33" ht="15.75" customHeight="1" x14ac:dyDescent="0.2"/>
    <row r="231" spans="25:33" ht="15.75" customHeight="1" x14ac:dyDescent="0.2"/>
    <row r="232" spans="25:33" ht="15.75" customHeight="1" x14ac:dyDescent="0.2"/>
    <row r="233" spans="25:33" ht="15.75" customHeight="1" x14ac:dyDescent="0.2"/>
    <row r="234" spans="25:33" ht="15.75" customHeight="1" x14ac:dyDescent="0.2"/>
    <row r="235" spans="25:33" ht="15.75" customHeight="1" x14ac:dyDescent="0.2"/>
    <row r="236" spans="25:33" ht="15.75" customHeight="1" x14ac:dyDescent="0.2"/>
    <row r="237" spans="25:33" ht="15.75" customHeight="1" x14ac:dyDescent="0.2"/>
    <row r="238" spans="25:33" ht="15.75" customHeight="1" x14ac:dyDescent="0.2"/>
    <row r="239" spans="25:33" ht="15.75" customHeight="1" x14ac:dyDescent="0.2"/>
    <row r="240" spans="25:3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X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7.28515625" customWidth="1"/>
    <col min="3" max="26" width="12.7109375" customWidth="1"/>
  </cols>
  <sheetData>
    <row r="1" spans="1:24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</row>
    <row r="2" spans="1:24" ht="15.75" customHeight="1" x14ac:dyDescent="0.3">
      <c r="A2" s="48" t="s">
        <v>7</v>
      </c>
      <c r="B2" s="36"/>
      <c r="C2" s="37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.75" customHeight="1" x14ac:dyDescent="0.25">
      <c r="B3" s="49"/>
      <c r="C3" s="50"/>
      <c r="D3" s="51">
        <v>3</v>
      </c>
      <c r="E3" s="51">
        <v>3</v>
      </c>
      <c r="F3" s="51">
        <v>5</v>
      </c>
      <c r="G3" s="51">
        <v>0</v>
      </c>
      <c r="H3" s="51">
        <v>0</v>
      </c>
      <c r="I3" s="51">
        <v>4</v>
      </c>
      <c r="J3" s="51">
        <v>4</v>
      </c>
      <c r="K3" s="51">
        <v>4</v>
      </c>
      <c r="L3" s="51">
        <v>7</v>
      </c>
      <c r="M3" s="51">
        <v>5</v>
      </c>
      <c r="N3" s="51">
        <v>5</v>
      </c>
      <c r="O3" s="51">
        <v>6</v>
      </c>
      <c r="P3" s="51">
        <v>4</v>
      </c>
      <c r="Q3" s="51">
        <v>4</v>
      </c>
      <c r="R3" s="51">
        <v>4</v>
      </c>
      <c r="S3" s="51"/>
      <c r="T3" s="51"/>
      <c r="U3" s="51"/>
      <c r="V3" s="51"/>
      <c r="W3" s="51"/>
      <c r="X3" s="51"/>
    </row>
    <row r="4" spans="1:24" ht="15.75" customHeight="1" x14ac:dyDescent="0.25">
      <c r="A4" s="52">
        <v>1</v>
      </c>
      <c r="B4" s="10" t="s">
        <v>122</v>
      </c>
      <c r="C4" s="11">
        <f t="shared" ref="C4:C28" si="0">SUM(D4:X4)</f>
        <v>280</v>
      </c>
      <c r="D4" s="12"/>
      <c r="E4" s="12"/>
      <c r="F4" s="12">
        <v>30</v>
      </c>
      <c r="G4" s="13"/>
      <c r="H4" s="13"/>
      <c r="I4" s="13"/>
      <c r="J4" s="12">
        <v>24</v>
      </c>
      <c r="K4" s="12">
        <v>20</v>
      </c>
      <c r="L4" s="12">
        <v>42</v>
      </c>
      <c r="M4" s="13">
        <v>30</v>
      </c>
      <c r="N4" s="13">
        <v>30</v>
      </c>
      <c r="O4" s="13">
        <v>36</v>
      </c>
      <c r="P4" s="12">
        <v>24</v>
      </c>
      <c r="Q4" s="12">
        <v>20</v>
      </c>
      <c r="R4" s="12">
        <v>24</v>
      </c>
      <c r="S4" s="24"/>
      <c r="T4" s="13"/>
      <c r="U4" s="24"/>
      <c r="V4" s="13"/>
      <c r="W4" s="24"/>
      <c r="X4" s="13"/>
    </row>
    <row r="5" spans="1:24" ht="15.75" customHeight="1" x14ac:dyDescent="0.25">
      <c r="A5" s="52">
        <v>2</v>
      </c>
      <c r="B5" s="10" t="s">
        <v>58</v>
      </c>
      <c r="C5" s="11">
        <f t="shared" si="0"/>
        <v>135</v>
      </c>
      <c r="D5" s="12">
        <v>18</v>
      </c>
      <c r="E5" s="12">
        <v>12</v>
      </c>
      <c r="F5" s="12">
        <v>10</v>
      </c>
      <c r="G5" s="13"/>
      <c r="H5" s="13"/>
      <c r="I5" s="13"/>
      <c r="J5" s="12"/>
      <c r="K5" s="12"/>
      <c r="L5" s="12">
        <v>14</v>
      </c>
      <c r="M5" s="13">
        <v>15</v>
      </c>
      <c r="N5" s="13">
        <v>10</v>
      </c>
      <c r="O5" s="13">
        <v>12</v>
      </c>
      <c r="P5" s="12">
        <v>16</v>
      </c>
      <c r="Q5" s="12">
        <v>16</v>
      </c>
      <c r="R5" s="12">
        <v>12</v>
      </c>
      <c r="S5" s="24"/>
      <c r="T5" s="13"/>
      <c r="U5" s="24"/>
      <c r="V5" s="13"/>
      <c r="W5" s="24"/>
      <c r="X5" s="13"/>
    </row>
    <row r="6" spans="1:24" ht="15.75" customHeight="1" x14ac:dyDescent="0.25">
      <c r="A6" s="16">
        <v>3</v>
      </c>
      <c r="B6" s="10" t="s">
        <v>123</v>
      </c>
      <c r="C6" s="26">
        <f t="shared" si="0"/>
        <v>60</v>
      </c>
      <c r="D6" s="12"/>
      <c r="E6" s="12"/>
      <c r="F6" s="40"/>
      <c r="G6" s="13"/>
      <c r="H6" s="13"/>
      <c r="I6" s="25"/>
      <c r="J6" s="12"/>
      <c r="K6" s="12"/>
      <c r="L6" s="40"/>
      <c r="M6" s="13"/>
      <c r="N6" s="13"/>
      <c r="O6" s="25"/>
      <c r="P6" s="12">
        <v>20</v>
      </c>
      <c r="Q6" s="12">
        <v>24</v>
      </c>
      <c r="R6" s="40">
        <v>16</v>
      </c>
      <c r="S6" s="23"/>
      <c r="T6" s="13"/>
      <c r="U6" s="24"/>
      <c r="V6" s="13"/>
      <c r="W6" s="24"/>
      <c r="X6" s="25"/>
    </row>
    <row r="7" spans="1:24" ht="15.75" customHeight="1" x14ac:dyDescent="0.25">
      <c r="A7" s="16">
        <v>4</v>
      </c>
      <c r="B7" s="10" t="s">
        <v>124</v>
      </c>
      <c r="C7" s="26">
        <f t="shared" si="0"/>
        <v>58</v>
      </c>
      <c r="D7" s="12">
        <v>15</v>
      </c>
      <c r="E7" s="12">
        <v>18</v>
      </c>
      <c r="F7" s="20">
        <v>25</v>
      </c>
      <c r="G7" s="13"/>
      <c r="H7" s="13"/>
      <c r="I7" s="22"/>
      <c r="J7" s="12"/>
      <c r="K7" s="12"/>
      <c r="L7" s="20"/>
      <c r="M7" s="13"/>
      <c r="N7" s="13"/>
      <c r="O7" s="22"/>
      <c r="P7" s="12"/>
      <c r="Q7" s="12"/>
      <c r="R7" s="20"/>
      <c r="S7" s="27"/>
      <c r="T7" s="13"/>
      <c r="U7" s="24"/>
      <c r="V7" s="13"/>
      <c r="W7" s="24"/>
      <c r="X7" s="22"/>
    </row>
    <row r="8" spans="1:24" ht="15.75" customHeight="1" x14ac:dyDescent="0.25">
      <c r="A8" s="16">
        <v>5</v>
      </c>
      <c r="B8" s="30" t="s">
        <v>125</v>
      </c>
      <c r="C8" s="26">
        <f t="shared" si="0"/>
        <v>40</v>
      </c>
      <c r="D8" s="12"/>
      <c r="E8" s="12"/>
      <c r="F8" s="20"/>
      <c r="G8" s="13"/>
      <c r="H8" s="13"/>
      <c r="I8" s="22">
        <v>12</v>
      </c>
      <c r="J8" s="12"/>
      <c r="K8" s="12"/>
      <c r="L8" s="20">
        <v>28</v>
      </c>
      <c r="M8" s="13"/>
      <c r="N8" s="13"/>
      <c r="O8" s="22"/>
      <c r="P8" s="12"/>
      <c r="Q8" s="12"/>
      <c r="R8" s="20"/>
      <c r="S8" s="27"/>
      <c r="T8" s="13"/>
      <c r="U8" s="24"/>
      <c r="V8" s="13"/>
      <c r="W8" s="24"/>
      <c r="X8" s="22"/>
    </row>
    <row r="9" spans="1:24" ht="15.75" customHeight="1" x14ac:dyDescent="0.25">
      <c r="A9" s="16">
        <v>6</v>
      </c>
      <c r="B9" s="30" t="s">
        <v>126</v>
      </c>
      <c r="C9" s="26">
        <f t="shared" si="0"/>
        <v>20</v>
      </c>
      <c r="D9" s="12"/>
      <c r="E9" s="12"/>
      <c r="F9" s="20"/>
      <c r="G9" s="13"/>
      <c r="H9" s="13"/>
      <c r="I9" s="22"/>
      <c r="J9" s="12"/>
      <c r="K9" s="12"/>
      <c r="L9" s="20"/>
      <c r="M9" s="29"/>
      <c r="N9" s="13"/>
      <c r="O9" s="22"/>
      <c r="P9" s="12">
        <v>0</v>
      </c>
      <c r="Q9" s="12">
        <v>0</v>
      </c>
      <c r="R9" s="20">
        <v>20</v>
      </c>
      <c r="S9" s="27"/>
      <c r="T9" s="13"/>
      <c r="U9" s="24"/>
      <c r="V9" s="13"/>
      <c r="W9" s="24"/>
      <c r="X9" s="22"/>
    </row>
    <row r="10" spans="1:24" ht="15.75" customHeight="1" x14ac:dyDescent="0.25">
      <c r="A10" s="16">
        <v>7</v>
      </c>
      <c r="B10" s="30" t="s">
        <v>66</v>
      </c>
      <c r="C10" s="26">
        <f t="shared" si="0"/>
        <v>0</v>
      </c>
      <c r="D10" s="12"/>
      <c r="E10" s="12"/>
      <c r="F10" s="20"/>
      <c r="G10" s="13"/>
      <c r="H10" s="13"/>
      <c r="I10" s="22"/>
      <c r="J10" s="12"/>
      <c r="K10" s="12"/>
      <c r="L10" s="20">
        <v>0</v>
      </c>
      <c r="M10" s="13"/>
      <c r="N10" s="13"/>
      <c r="O10" s="22"/>
      <c r="P10" s="12"/>
      <c r="Q10" s="12"/>
      <c r="R10" s="20"/>
      <c r="S10" s="27"/>
      <c r="T10" s="13"/>
      <c r="U10" s="24"/>
      <c r="V10" s="13"/>
      <c r="W10" s="24"/>
      <c r="X10" s="22"/>
    </row>
    <row r="11" spans="1:24" ht="15.75" customHeight="1" x14ac:dyDescent="0.25">
      <c r="A11" s="16">
        <v>8</v>
      </c>
      <c r="B11" s="17"/>
      <c r="C11" s="26">
        <f t="shared" si="0"/>
        <v>0</v>
      </c>
      <c r="D11" s="12"/>
      <c r="E11" s="12"/>
      <c r="F11" s="20"/>
      <c r="G11" s="13"/>
      <c r="H11" s="13"/>
      <c r="I11" s="22"/>
      <c r="J11" s="12"/>
      <c r="K11" s="12"/>
      <c r="L11" s="20"/>
      <c r="M11" s="13"/>
      <c r="N11" s="13"/>
      <c r="O11" s="22"/>
      <c r="P11" s="12"/>
      <c r="Q11" s="12"/>
      <c r="R11" s="20"/>
      <c r="S11" s="27"/>
      <c r="T11" s="13"/>
      <c r="U11" s="24"/>
      <c r="V11" s="13"/>
      <c r="W11" s="24"/>
      <c r="X11" s="22"/>
    </row>
    <row r="12" spans="1:24" ht="15.75" customHeight="1" x14ac:dyDescent="0.25">
      <c r="A12" s="16">
        <v>9</v>
      </c>
      <c r="B12" s="17"/>
      <c r="C12" s="26">
        <f t="shared" si="0"/>
        <v>0</v>
      </c>
      <c r="D12" s="12"/>
      <c r="E12" s="12"/>
      <c r="F12" s="20"/>
      <c r="G12" s="13"/>
      <c r="H12" s="13"/>
      <c r="I12" s="22"/>
      <c r="J12" s="12"/>
      <c r="K12" s="12"/>
      <c r="L12" s="20"/>
      <c r="M12" s="13"/>
      <c r="N12" s="13"/>
      <c r="O12" s="22"/>
      <c r="P12" s="12"/>
      <c r="Q12" s="12"/>
      <c r="R12" s="20"/>
      <c r="S12" s="27"/>
      <c r="T12" s="13"/>
      <c r="U12" s="24"/>
      <c r="V12" s="13"/>
      <c r="W12" s="24"/>
      <c r="X12" s="22"/>
    </row>
    <row r="13" spans="1:24" ht="15.75" customHeight="1" x14ac:dyDescent="0.25">
      <c r="A13" s="16">
        <v>10</v>
      </c>
      <c r="B13" s="17"/>
      <c r="C13" s="26">
        <f t="shared" si="0"/>
        <v>0</v>
      </c>
      <c r="D13" s="12"/>
      <c r="E13" s="12"/>
      <c r="F13" s="20"/>
      <c r="G13" s="13"/>
      <c r="H13" s="13"/>
      <c r="I13" s="22"/>
      <c r="J13" s="12"/>
      <c r="K13" s="12"/>
      <c r="L13" s="20"/>
      <c r="M13" s="13"/>
      <c r="N13" s="13"/>
      <c r="O13" s="22"/>
      <c r="P13" s="12"/>
      <c r="Q13" s="12"/>
      <c r="R13" s="20"/>
      <c r="S13" s="27"/>
      <c r="T13" s="13"/>
      <c r="U13" s="24"/>
      <c r="V13" s="13"/>
      <c r="W13" s="24"/>
      <c r="X13" s="22"/>
    </row>
    <row r="14" spans="1:24" ht="15.75" customHeight="1" x14ac:dyDescent="0.25">
      <c r="A14" s="42"/>
      <c r="B14" s="28"/>
      <c r="C14" s="26">
        <f t="shared" si="0"/>
        <v>0</v>
      </c>
      <c r="D14" s="12"/>
      <c r="E14" s="12"/>
      <c r="F14" s="20"/>
      <c r="G14" s="13"/>
      <c r="H14" s="13"/>
      <c r="I14" s="22"/>
      <c r="J14" s="12"/>
      <c r="K14" s="12"/>
      <c r="L14" s="20"/>
      <c r="M14" s="13"/>
      <c r="N14" s="13"/>
      <c r="O14" s="22"/>
      <c r="P14" s="12"/>
      <c r="Q14" s="12"/>
      <c r="R14" s="20"/>
      <c r="S14" s="27"/>
      <c r="T14" s="13"/>
      <c r="U14" s="24"/>
      <c r="V14" s="13"/>
      <c r="W14" s="24"/>
      <c r="X14" s="22"/>
    </row>
    <row r="15" spans="1:24" ht="15.75" customHeight="1" x14ac:dyDescent="0.25">
      <c r="A15" s="42"/>
      <c r="B15" s="28"/>
      <c r="C15" s="26">
        <f t="shared" si="0"/>
        <v>0</v>
      </c>
      <c r="D15" s="12"/>
      <c r="E15" s="12"/>
      <c r="F15" s="20"/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</row>
    <row r="16" spans="1:24" ht="15.75" customHeight="1" x14ac:dyDescent="0.25">
      <c r="A16" s="1"/>
      <c r="B16" s="17" t="s">
        <v>127</v>
      </c>
      <c r="C16" s="26">
        <f t="shared" si="0"/>
        <v>0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</row>
    <row r="17" spans="1:24" ht="15.75" customHeight="1" x14ac:dyDescent="0.25">
      <c r="A17" s="1"/>
      <c r="B17" s="17" t="s">
        <v>128</v>
      </c>
      <c r="C17" s="26">
        <f t="shared" si="0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</row>
    <row r="18" spans="1:24" ht="15.75" customHeight="1" x14ac:dyDescent="0.25">
      <c r="A18" s="1"/>
      <c r="B18" s="17" t="s">
        <v>129</v>
      </c>
      <c r="C18" s="26">
        <f t="shared" si="0"/>
        <v>0</v>
      </c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</row>
    <row r="19" spans="1:24" ht="15.75" customHeight="1" x14ac:dyDescent="0.25">
      <c r="A19" s="1"/>
      <c r="B19" s="17" t="s">
        <v>130</v>
      </c>
      <c r="C19" s="26">
        <f t="shared" si="0"/>
        <v>0</v>
      </c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</row>
    <row r="20" spans="1:24" ht="15.75" customHeight="1" x14ac:dyDescent="0.25">
      <c r="A20" s="1"/>
      <c r="B20" s="17"/>
      <c r="C20" s="26">
        <f t="shared" si="0"/>
        <v>0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</row>
    <row r="21" spans="1:24" ht="15.75" customHeight="1" x14ac:dyDescent="0.25">
      <c r="A21" s="1"/>
      <c r="B21" s="17"/>
      <c r="C21" s="26">
        <f t="shared" si="0"/>
        <v>0</v>
      </c>
      <c r="D21" s="12"/>
      <c r="E21" s="12"/>
      <c r="F21" s="20"/>
      <c r="G21" s="13"/>
      <c r="H21" s="13"/>
      <c r="I21" s="22"/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</row>
    <row r="22" spans="1:24" ht="15.75" customHeight="1" x14ac:dyDescent="0.25">
      <c r="A22" s="1"/>
      <c r="B22" s="17"/>
      <c r="C22" s="26">
        <f t="shared" si="0"/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</row>
    <row r="23" spans="1:24" ht="15.75" customHeight="1" x14ac:dyDescent="0.25">
      <c r="A23" s="1"/>
      <c r="B23" s="17"/>
      <c r="C23" s="26">
        <f t="shared" si="0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</row>
    <row r="24" spans="1:24" ht="15.75" customHeight="1" x14ac:dyDescent="0.25">
      <c r="A24" s="1"/>
      <c r="B24" s="17"/>
      <c r="C24" s="26">
        <f t="shared" si="0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</row>
    <row r="25" spans="1:24" ht="15.75" customHeight="1" x14ac:dyDescent="0.25">
      <c r="A25" s="1"/>
      <c r="B25" s="17"/>
      <c r="C25" s="26">
        <f t="shared" si="0"/>
        <v>0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</row>
    <row r="26" spans="1:24" ht="15.75" customHeight="1" x14ac:dyDescent="0.25">
      <c r="A26" s="1"/>
      <c r="B26" s="17"/>
      <c r="C26" s="26">
        <f t="shared" si="0"/>
        <v>0</v>
      </c>
      <c r="D26" s="12"/>
      <c r="E26" s="12"/>
      <c r="F26" s="20"/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7"/>
      <c r="T26" s="13"/>
      <c r="U26" s="24"/>
      <c r="V26" s="13"/>
      <c r="W26" s="24"/>
      <c r="X26" s="22"/>
    </row>
    <row r="27" spans="1:24" ht="15.75" customHeight="1" x14ac:dyDescent="0.25">
      <c r="A27" s="1"/>
      <c r="B27" s="17"/>
      <c r="C27" s="26">
        <f t="shared" si="0"/>
        <v>0</v>
      </c>
      <c r="D27" s="12"/>
      <c r="E27" s="12"/>
      <c r="F27" s="20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7"/>
      <c r="T27" s="13"/>
      <c r="U27" s="24"/>
      <c r="V27" s="13"/>
      <c r="W27" s="24"/>
      <c r="X27" s="22"/>
    </row>
    <row r="28" spans="1:24" ht="15.75" customHeight="1" x14ac:dyDescent="0.25">
      <c r="A28" s="1"/>
      <c r="B28" s="17" t="s">
        <v>35</v>
      </c>
      <c r="C28" s="26">
        <f t="shared" si="0"/>
        <v>0</v>
      </c>
      <c r="D28" s="12"/>
      <c r="E28" s="12"/>
      <c r="F28" s="12"/>
      <c r="G28" s="13"/>
      <c r="H28" s="13"/>
      <c r="I28" s="22"/>
      <c r="J28" s="12"/>
      <c r="K28" s="12"/>
      <c r="L28" s="20"/>
      <c r="M28" s="13"/>
      <c r="N28" s="13"/>
      <c r="O28" s="22"/>
      <c r="P28" s="12"/>
      <c r="Q28" s="12"/>
      <c r="R28" s="20"/>
      <c r="S28" s="27"/>
      <c r="T28" s="13"/>
      <c r="U28" s="24"/>
      <c r="V28" s="13"/>
      <c r="W28" s="24"/>
      <c r="X28" s="22"/>
    </row>
    <row r="29" spans="1:24" ht="15.75" customHeight="1" x14ac:dyDescent="0.3">
      <c r="A29" s="4"/>
      <c r="B29" s="17"/>
      <c r="C29" s="23"/>
      <c r="D29" s="24"/>
      <c r="E29" s="24"/>
      <c r="F29" s="27"/>
      <c r="G29" s="24"/>
      <c r="H29" s="24"/>
      <c r="I29" s="27"/>
      <c r="J29" s="24"/>
      <c r="K29" s="24"/>
      <c r="L29" s="27"/>
      <c r="M29" s="24"/>
      <c r="N29" s="24"/>
      <c r="O29" s="27"/>
      <c r="P29" s="24"/>
      <c r="Q29" s="24"/>
      <c r="R29" s="27"/>
      <c r="S29" s="24"/>
      <c r="T29" s="24"/>
      <c r="U29" s="24"/>
      <c r="V29" s="24"/>
      <c r="W29" s="24"/>
      <c r="X29" s="27"/>
    </row>
    <row r="30" spans="1:24" ht="15.75" customHeight="1" x14ac:dyDescent="0.25">
      <c r="A30" s="7"/>
      <c r="B30" s="45"/>
      <c r="C30" s="23"/>
      <c r="D30" s="24"/>
      <c r="E30" s="24"/>
      <c r="F30" s="27"/>
      <c r="G30" s="24"/>
      <c r="H30" s="24"/>
      <c r="I30" s="27"/>
      <c r="J30" s="24"/>
      <c r="K30" s="24"/>
      <c r="L30" s="27"/>
      <c r="M30" s="24"/>
      <c r="N30" s="24"/>
      <c r="O30" s="27"/>
      <c r="P30" s="24"/>
      <c r="Q30" s="24"/>
      <c r="R30" s="27"/>
      <c r="S30" s="24"/>
      <c r="T30" s="24"/>
      <c r="U30" s="24"/>
      <c r="V30" s="24"/>
      <c r="W30" s="24"/>
      <c r="X30" s="27"/>
    </row>
    <row r="31" spans="1:24" ht="15.75" customHeight="1" x14ac:dyDescent="0.2"/>
    <row r="32" spans="1:2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78E76335-25F4-4DB3-8F10-A5203EA687ED}" filter="1" showAutoFilter="1">
      <pageMargins left="0.7" right="0.7" top="0.75" bottom="0.75" header="0.3" footer="0.3"/>
      <autoFilter ref="B5:I16" xr:uid="{3392A3A4-763C-4589-92FE-F105F9B5FB3B}">
        <sortState xmlns:xlrd2="http://schemas.microsoft.com/office/spreadsheetml/2017/richdata2" ref="B5:I16">
          <sortCondition descending="1" ref="C5:C16"/>
        </sortState>
      </autoFilter>
      <extLst>
        <ext uri="GoogleSheetsCustomDataVersion1">
          <go:sheetsCustomData xmlns:go="http://customooxmlschemas.google.com/" filterViewId="636936006"/>
        </ext>
      </extLst>
    </customSheetView>
    <customSheetView guid="{40EC5405-3B08-4807-A182-F2F3A27836D2}" filter="1" showAutoFilter="1">
      <pageMargins left="0.7" right="0.7" top="0.75" bottom="0.75" header="0.3" footer="0.3"/>
      <autoFilter ref="B5:I16" xr:uid="{4FDF19BA-780C-4A3A-B725-3023D80343DE}">
        <sortState xmlns:xlrd2="http://schemas.microsoft.com/office/spreadsheetml/2017/richdata2" ref="B5:I16">
          <sortCondition descending="1" ref="C5:C16"/>
        </sortState>
      </autoFilter>
      <extLst>
        <ext uri="GoogleSheetsCustomDataVersion1">
          <go:sheetsCustomData xmlns:go="http://customooxmlschemas.google.com/" filterViewId="147517959"/>
        </ext>
      </extLst>
    </customSheetView>
  </customSheetViews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L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3.7109375" customWidth="1"/>
    <col min="3" max="38" width="12.7109375" customWidth="1"/>
  </cols>
  <sheetData>
    <row r="1" spans="1:38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  <c r="Y1" s="110"/>
      <c r="Z1" s="111"/>
      <c r="AA1" s="111"/>
      <c r="AB1" s="111"/>
      <c r="AC1" s="111"/>
      <c r="AD1" s="111"/>
      <c r="AE1" s="1"/>
      <c r="AF1" s="1"/>
      <c r="AG1" s="1"/>
      <c r="AH1" s="1"/>
      <c r="AI1" s="1"/>
      <c r="AJ1" s="1"/>
      <c r="AK1" s="1"/>
      <c r="AL1" s="1"/>
    </row>
    <row r="2" spans="1:38" ht="15.75" customHeight="1" x14ac:dyDescent="0.3">
      <c r="A2" s="48" t="s">
        <v>7</v>
      </c>
      <c r="B2" s="36"/>
      <c r="C2" s="37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53"/>
      <c r="Z2" s="53"/>
      <c r="AA2" s="53"/>
      <c r="AB2" s="53"/>
      <c r="AC2" s="53"/>
      <c r="AD2" s="53"/>
      <c r="AE2" s="34"/>
      <c r="AF2" s="34"/>
      <c r="AG2" s="34"/>
      <c r="AH2" s="34"/>
      <c r="AI2" s="34"/>
      <c r="AJ2" s="34"/>
      <c r="AK2" s="34"/>
      <c r="AL2" s="34"/>
    </row>
    <row r="3" spans="1:38" ht="15.75" customHeight="1" x14ac:dyDescent="0.25">
      <c r="B3" s="49"/>
      <c r="C3" s="50"/>
      <c r="D3" s="51">
        <v>3</v>
      </c>
      <c r="E3" s="51">
        <v>3</v>
      </c>
      <c r="F3" s="51">
        <v>4</v>
      </c>
      <c r="G3" s="51">
        <v>3</v>
      </c>
      <c r="H3" s="51"/>
      <c r="I3" s="51"/>
      <c r="J3" s="51">
        <v>17</v>
      </c>
      <c r="K3" s="51">
        <v>17</v>
      </c>
      <c r="L3" s="51">
        <v>17</v>
      </c>
      <c r="M3" s="51">
        <v>2</v>
      </c>
      <c r="N3" s="51">
        <v>2</v>
      </c>
      <c r="O3" s="51">
        <v>2</v>
      </c>
      <c r="P3" s="51">
        <v>4</v>
      </c>
      <c r="Q3" s="51">
        <v>4</v>
      </c>
      <c r="R3" s="51">
        <v>5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4"/>
      <c r="AF3" s="54"/>
      <c r="AG3" s="54"/>
      <c r="AH3" s="54"/>
      <c r="AI3" s="54"/>
      <c r="AJ3" s="54"/>
      <c r="AK3" s="54"/>
      <c r="AL3" s="54"/>
    </row>
    <row r="4" spans="1:38" ht="15.75" customHeight="1" x14ac:dyDescent="0.25">
      <c r="A4" s="8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4"/>
      <c r="AF4" s="54"/>
      <c r="AG4" s="54"/>
      <c r="AH4" s="54"/>
      <c r="AI4" s="54"/>
      <c r="AJ4" s="54"/>
      <c r="AK4" s="54"/>
      <c r="AL4" s="54"/>
    </row>
    <row r="5" spans="1:38" ht="15.75" customHeight="1" x14ac:dyDescent="0.25">
      <c r="A5" s="52">
        <v>1</v>
      </c>
      <c r="B5" s="44" t="s">
        <v>131</v>
      </c>
      <c r="C5" s="11">
        <f t="shared" ref="C5:C6" si="0">SUM(D5:X5)</f>
        <v>144</v>
      </c>
      <c r="D5" s="12"/>
      <c r="E5" s="12"/>
      <c r="F5" s="12"/>
      <c r="G5" s="13">
        <v>12</v>
      </c>
      <c r="H5" s="13">
        <v>12</v>
      </c>
      <c r="I5" s="13">
        <v>18</v>
      </c>
      <c r="J5" s="12">
        <v>0</v>
      </c>
      <c r="K5" s="12">
        <v>0</v>
      </c>
      <c r="L5" s="12">
        <v>102</v>
      </c>
      <c r="M5" s="13"/>
      <c r="N5" s="13"/>
      <c r="O5" s="13"/>
      <c r="P5" s="12"/>
      <c r="Q5" s="12"/>
      <c r="R5" s="12"/>
      <c r="S5" s="24"/>
      <c r="T5" s="13"/>
      <c r="U5" s="24"/>
      <c r="V5" s="13"/>
      <c r="W5" s="24"/>
      <c r="X5" s="13"/>
      <c r="Y5" s="24"/>
      <c r="Z5" s="24"/>
      <c r="AA5" s="24"/>
      <c r="AB5" s="24"/>
      <c r="AC5" s="24"/>
      <c r="AD5" s="24"/>
      <c r="AE5" s="55"/>
      <c r="AF5" s="55"/>
      <c r="AG5" s="55"/>
      <c r="AH5" s="55"/>
      <c r="AI5" s="55"/>
      <c r="AJ5" s="55"/>
      <c r="AK5" s="55"/>
      <c r="AL5" s="55"/>
    </row>
    <row r="6" spans="1:38" ht="15.75" customHeight="1" x14ac:dyDescent="0.25">
      <c r="A6" s="52">
        <v>2</v>
      </c>
      <c r="B6" s="44" t="s">
        <v>132</v>
      </c>
      <c r="C6" s="11">
        <f t="shared" si="0"/>
        <v>192</v>
      </c>
      <c r="D6" s="12"/>
      <c r="E6" s="12"/>
      <c r="F6" s="12"/>
      <c r="G6" s="13">
        <v>18</v>
      </c>
      <c r="H6" s="13">
        <v>18</v>
      </c>
      <c r="I6" s="13">
        <v>12</v>
      </c>
      <c r="J6" s="12">
        <v>0</v>
      </c>
      <c r="K6" s="12">
        <v>85</v>
      </c>
      <c r="L6" s="12">
        <v>0</v>
      </c>
      <c r="M6" s="13"/>
      <c r="N6" s="13"/>
      <c r="O6" s="13"/>
      <c r="P6" s="12">
        <v>24</v>
      </c>
      <c r="Q6" s="12">
        <v>20</v>
      </c>
      <c r="R6" s="12">
        <v>15</v>
      </c>
      <c r="S6" s="24"/>
      <c r="T6" s="13"/>
      <c r="U6" s="24"/>
      <c r="V6" s="13"/>
      <c r="W6" s="24"/>
      <c r="X6" s="13"/>
      <c r="Y6" s="24"/>
      <c r="Z6" s="24"/>
      <c r="AA6" s="24"/>
      <c r="AB6" s="24"/>
      <c r="AC6" s="24"/>
      <c r="AD6" s="24"/>
      <c r="AE6" s="55"/>
      <c r="AF6" s="55"/>
      <c r="AG6" s="55"/>
      <c r="AH6" s="55"/>
      <c r="AI6" s="55"/>
      <c r="AJ6" s="55"/>
      <c r="AK6" s="55"/>
      <c r="AL6" s="55"/>
    </row>
    <row r="7" spans="1:38" ht="15.75" customHeight="1" x14ac:dyDescent="0.25">
      <c r="A7" s="16">
        <v>3</v>
      </c>
      <c r="B7" s="44" t="s">
        <v>133</v>
      </c>
      <c r="C7" s="26">
        <f>SUM(D7:O7)</f>
        <v>81</v>
      </c>
      <c r="D7" s="12"/>
      <c r="E7" s="12"/>
      <c r="F7" s="40"/>
      <c r="G7" s="13">
        <v>15</v>
      </c>
      <c r="H7" s="13">
        <v>15</v>
      </c>
      <c r="I7" s="25">
        <v>15</v>
      </c>
      <c r="J7" s="12"/>
      <c r="K7" s="12"/>
      <c r="L7" s="40"/>
      <c r="M7" s="13">
        <v>12</v>
      </c>
      <c r="N7" s="13">
        <v>12</v>
      </c>
      <c r="O7" s="25">
        <v>12</v>
      </c>
      <c r="P7" s="12">
        <v>0</v>
      </c>
      <c r="Q7" s="12">
        <v>24</v>
      </c>
      <c r="R7" s="40">
        <v>20</v>
      </c>
      <c r="S7" s="23"/>
      <c r="T7" s="13"/>
      <c r="U7" s="24"/>
      <c r="V7" s="13"/>
      <c r="W7" s="24"/>
      <c r="X7" s="25"/>
      <c r="Y7" s="7"/>
      <c r="Z7" s="7"/>
      <c r="AA7" s="7"/>
      <c r="AB7" s="7"/>
      <c r="AC7" s="7"/>
      <c r="AD7" s="7"/>
      <c r="AE7" s="1"/>
      <c r="AF7" s="1"/>
      <c r="AG7" s="1"/>
      <c r="AH7" s="1"/>
      <c r="AI7" s="1"/>
      <c r="AJ7" s="1"/>
      <c r="AK7" s="1"/>
      <c r="AL7" s="1"/>
    </row>
    <row r="8" spans="1:38" ht="15.75" customHeight="1" x14ac:dyDescent="0.25">
      <c r="A8" s="16">
        <v>4</v>
      </c>
      <c r="B8" s="56" t="s">
        <v>134</v>
      </c>
      <c r="C8" s="26">
        <f t="shared" ref="C8:C29" si="1">SUM(D8:X8)</f>
        <v>54</v>
      </c>
      <c r="D8" s="12">
        <v>18</v>
      </c>
      <c r="E8" s="12">
        <v>18</v>
      </c>
      <c r="F8" s="20">
        <v>18</v>
      </c>
      <c r="G8" s="13"/>
      <c r="H8" s="13"/>
      <c r="I8" s="22"/>
      <c r="J8" s="12"/>
      <c r="K8" s="12"/>
      <c r="L8" s="20"/>
      <c r="M8" s="13"/>
      <c r="N8" s="13"/>
      <c r="O8" s="22"/>
      <c r="P8" s="12"/>
      <c r="Q8" s="12"/>
      <c r="R8" s="20"/>
      <c r="S8" s="27"/>
      <c r="T8" s="13"/>
      <c r="U8" s="24"/>
      <c r="V8" s="13"/>
      <c r="W8" s="24"/>
      <c r="X8" s="22"/>
      <c r="Y8" s="7"/>
      <c r="Z8" s="7"/>
      <c r="AA8" s="7"/>
      <c r="AB8" s="7"/>
      <c r="AC8" s="7"/>
      <c r="AD8" s="7"/>
      <c r="AE8" s="1"/>
      <c r="AF8" s="1"/>
      <c r="AG8" s="1"/>
      <c r="AH8" s="1"/>
      <c r="AI8" s="1"/>
      <c r="AJ8" s="1"/>
      <c r="AK8" s="1"/>
      <c r="AL8" s="1"/>
    </row>
    <row r="9" spans="1:38" ht="15.75" customHeight="1" x14ac:dyDescent="0.25">
      <c r="A9" s="16">
        <v>5</v>
      </c>
      <c r="B9" s="56" t="s">
        <v>51</v>
      </c>
      <c r="C9" s="26">
        <f t="shared" si="1"/>
        <v>42</v>
      </c>
      <c r="D9" s="12">
        <v>15</v>
      </c>
      <c r="E9" s="12">
        <v>15</v>
      </c>
      <c r="F9" s="20">
        <v>12</v>
      </c>
      <c r="G9" s="13"/>
      <c r="H9" s="13"/>
      <c r="I9" s="22"/>
      <c r="J9" s="12"/>
      <c r="K9" s="12"/>
      <c r="L9" s="20"/>
      <c r="M9" s="13"/>
      <c r="N9" s="13"/>
      <c r="O9" s="22"/>
      <c r="P9" s="12"/>
      <c r="Q9" s="12"/>
      <c r="R9" s="20"/>
      <c r="S9" s="27"/>
      <c r="T9" s="13"/>
      <c r="U9" s="24"/>
      <c r="V9" s="13"/>
      <c r="W9" s="24"/>
      <c r="X9" s="22"/>
      <c r="Y9" s="7"/>
      <c r="Z9" s="7"/>
      <c r="AA9" s="7"/>
      <c r="AB9" s="7"/>
      <c r="AC9" s="7"/>
      <c r="AD9" s="7"/>
      <c r="AE9" s="1"/>
      <c r="AF9" s="1"/>
      <c r="AG9" s="1"/>
      <c r="AH9" s="1"/>
      <c r="AI9" s="1"/>
      <c r="AJ9" s="1"/>
      <c r="AK9" s="1"/>
      <c r="AL9" s="1"/>
    </row>
    <row r="10" spans="1:38" ht="15.75" customHeight="1" x14ac:dyDescent="0.25">
      <c r="A10" s="16">
        <v>6</v>
      </c>
      <c r="B10" s="56" t="s">
        <v>135</v>
      </c>
      <c r="C10" s="26">
        <f t="shared" si="1"/>
        <v>40</v>
      </c>
      <c r="D10" s="12">
        <v>12</v>
      </c>
      <c r="E10" s="12">
        <v>12</v>
      </c>
      <c r="F10" s="20">
        <v>16</v>
      </c>
      <c r="G10" s="13"/>
      <c r="H10" s="13"/>
      <c r="I10" s="22"/>
      <c r="J10" s="12"/>
      <c r="K10" s="12"/>
      <c r="L10" s="20"/>
      <c r="M10" s="29"/>
      <c r="N10" s="13"/>
      <c r="O10" s="22"/>
      <c r="P10" s="12"/>
      <c r="Q10" s="12"/>
      <c r="R10" s="20"/>
      <c r="S10" s="27"/>
      <c r="T10" s="13"/>
      <c r="U10" s="24"/>
      <c r="V10" s="13"/>
      <c r="W10" s="24"/>
      <c r="X10" s="22"/>
      <c r="Y10" s="7"/>
      <c r="Z10" s="7"/>
      <c r="AA10" s="7"/>
      <c r="AB10" s="7"/>
      <c r="AC10" s="7"/>
      <c r="AD10" s="7"/>
      <c r="AE10" s="1"/>
      <c r="AF10" s="1"/>
      <c r="AG10" s="1"/>
      <c r="AH10" s="1"/>
      <c r="AI10" s="1"/>
      <c r="AJ10" s="1"/>
      <c r="AK10" s="1"/>
      <c r="AL10" s="1"/>
    </row>
    <row r="11" spans="1:38" ht="15.75" customHeight="1" x14ac:dyDescent="0.25">
      <c r="A11" s="16">
        <v>7</v>
      </c>
      <c r="B11" s="45" t="s">
        <v>136</v>
      </c>
      <c r="C11" s="26">
        <f t="shared" si="1"/>
        <v>40</v>
      </c>
      <c r="D11" s="12"/>
      <c r="E11" s="12"/>
      <c r="F11" s="20">
        <v>20</v>
      </c>
      <c r="G11" s="13"/>
      <c r="H11" s="13"/>
      <c r="I11" s="22"/>
      <c r="J11" s="12">
        <v>0</v>
      </c>
      <c r="K11" s="12">
        <v>0</v>
      </c>
      <c r="L11" s="20">
        <v>0</v>
      </c>
      <c r="M11" s="13">
        <v>10</v>
      </c>
      <c r="N11" s="13">
        <v>0</v>
      </c>
      <c r="O11" s="22">
        <v>10</v>
      </c>
      <c r="P11" s="12"/>
      <c r="Q11" s="12"/>
      <c r="R11" s="20"/>
      <c r="S11" s="27"/>
      <c r="T11" s="13"/>
      <c r="U11" s="24"/>
      <c r="V11" s="13"/>
      <c r="W11" s="24"/>
      <c r="X11" s="22"/>
      <c r="Y11" s="7"/>
      <c r="Z11" s="7"/>
      <c r="AA11" s="7"/>
      <c r="AB11" s="7"/>
      <c r="AC11" s="7"/>
      <c r="AD11" s="7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16">
        <v>8</v>
      </c>
      <c r="B12" s="56" t="s">
        <v>137</v>
      </c>
      <c r="C12" s="26">
        <f t="shared" si="1"/>
        <v>50</v>
      </c>
      <c r="D12" s="12"/>
      <c r="E12" s="12"/>
      <c r="F12" s="20"/>
      <c r="G12" s="13"/>
      <c r="H12" s="13"/>
      <c r="I12" s="22"/>
      <c r="J12" s="12"/>
      <c r="K12" s="12"/>
      <c r="L12" s="20"/>
      <c r="M12" s="13"/>
      <c r="N12" s="13"/>
      <c r="O12" s="22"/>
      <c r="P12" s="12">
        <v>20</v>
      </c>
      <c r="Q12" s="12">
        <v>0</v>
      </c>
      <c r="R12" s="20">
        <v>30</v>
      </c>
      <c r="S12" s="27"/>
      <c r="T12" s="13"/>
      <c r="U12" s="24"/>
      <c r="V12" s="13"/>
      <c r="W12" s="24"/>
      <c r="X12" s="22"/>
      <c r="Y12" s="7"/>
      <c r="Z12" s="7"/>
      <c r="AA12" s="7"/>
      <c r="AB12" s="7"/>
      <c r="AC12" s="7"/>
      <c r="AD12" s="7"/>
      <c r="AE12" s="1"/>
      <c r="AF12" s="1"/>
      <c r="AG12" s="1"/>
      <c r="AH12" s="1"/>
      <c r="AI12" s="1"/>
      <c r="AJ12" s="1"/>
      <c r="AK12" s="1"/>
      <c r="AL12" s="1"/>
    </row>
    <row r="13" spans="1:38" ht="15.75" customHeight="1" x14ac:dyDescent="0.25">
      <c r="A13" s="16">
        <v>9</v>
      </c>
      <c r="B13" s="56" t="s">
        <v>138</v>
      </c>
      <c r="C13" s="26">
        <f t="shared" si="1"/>
        <v>41</v>
      </c>
      <c r="D13" s="12"/>
      <c r="E13" s="12"/>
      <c r="F13" s="20"/>
      <c r="G13" s="13"/>
      <c r="H13" s="13"/>
      <c r="I13" s="22"/>
      <c r="J13" s="12"/>
      <c r="K13" s="12"/>
      <c r="L13" s="20"/>
      <c r="M13" s="13"/>
      <c r="N13" s="13"/>
      <c r="O13" s="22"/>
      <c r="P13" s="12">
        <v>0</v>
      </c>
      <c r="Q13" s="12">
        <v>16</v>
      </c>
      <c r="R13" s="20">
        <v>25</v>
      </c>
      <c r="S13" s="27"/>
      <c r="T13" s="13"/>
      <c r="U13" s="24"/>
      <c r="V13" s="13"/>
      <c r="W13" s="24"/>
      <c r="X13" s="22"/>
      <c r="Y13" s="7"/>
      <c r="Z13" s="7"/>
      <c r="AA13" s="7"/>
      <c r="AB13" s="7"/>
      <c r="AC13" s="7"/>
      <c r="AD13" s="7"/>
      <c r="AE13" s="1"/>
      <c r="AF13" s="1"/>
      <c r="AG13" s="1"/>
      <c r="AH13" s="1"/>
      <c r="AI13" s="1"/>
      <c r="AJ13" s="1"/>
      <c r="AK13" s="1"/>
      <c r="AL13" s="1"/>
    </row>
    <row r="14" spans="1:38" ht="15.75" customHeight="1" x14ac:dyDescent="0.25">
      <c r="A14" s="16">
        <v>10</v>
      </c>
      <c r="B14" s="56" t="s">
        <v>101</v>
      </c>
      <c r="C14" s="26">
        <f t="shared" si="1"/>
        <v>10</v>
      </c>
      <c r="D14" s="12"/>
      <c r="E14" s="12"/>
      <c r="F14" s="20"/>
      <c r="G14" s="13"/>
      <c r="H14" s="13"/>
      <c r="I14" s="22"/>
      <c r="J14" s="12"/>
      <c r="K14" s="12"/>
      <c r="L14" s="20"/>
      <c r="M14" s="13"/>
      <c r="N14" s="13"/>
      <c r="O14" s="22"/>
      <c r="P14" s="12"/>
      <c r="Q14" s="12"/>
      <c r="R14" s="20">
        <v>10</v>
      </c>
      <c r="S14" s="27"/>
      <c r="T14" s="13"/>
      <c r="U14" s="24"/>
      <c r="V14" s="13"/>
      <c r="W14" s="24"/>
      <c r="X14" s="22"/>
      <c r="Y14" s="7"/>
      <c r="Z14" s="7"/>
      <c r="AA14" s="7"/>
      <c r="AB14" s="7"/>
      <c r="AC14" s="7"/>
      <c r="AD14" s="7"/>
      <c r="AE14" s="1"/>
      <c r="AF14" s="1"/>
      <c r="AG14" s="1"/>
      <c r="AH14" s="1"/>
      <c r="AI14" s="1"/>
      <c r="AJ14" s="1"/>
      <c r="AK14" s="1"/>
      <c r="AL14" s="1"/>
    </row>
    <row r="15" spans="1:38" ht="15.75" customHeight="1" x14ac:dyDescent="0.25">
      <c r="A15" s="42"/>
      <c r="B15" s="56"/>
      <c r="C15" s="26">
        <f t="shared" si="1"/>
        <v>0</v>
      </c>
      <c r="D15" s="12"/>
      <c r="E15" s="12"/>
      <c r="F15" s="20"/>
      <c r="G15" s="13"/>
      <c r="H15" s="13"/>
      <c r="I15" s="22"/>
      <c r="J15" s="12"/>
      <c r="K15" s="12"/>
      <c r="L15" s="20"/>
      <c r="M15" s="13"/>
      <c r="N15" s="13"/>
      <c r="O15" s="22"/>
      <c r="P15" s="12"/>
      <c r="Q15" s="12"/>
      <c r="R15" s="20"/>
      <c r="S15" s="27"/>
      <c r="T15" s="13"/>
      <c r="U15" s="24"/>
      <c r="V15" s="13"/>
      <c r="W15" s="24"/>
      <c r="X15" s="22"/>
      <c r="Y15" s="7"/>
      <c r="Z15" s="7"/>
      <c r="AA15" s="7"/>
      <c r="AB15" s="7"/>
      <c r="AC15" s="7"/>
      <c r="AD15" s="7"/>
      <c r="AE15" s="1"/>
      <c r="AF15" s="1"/>
      <c r="AG15" s="1"/>
      <c r="AH15" s="1"/>
      <c r="AI15" s="1"/>
      <c r="AJ15" s="1"/>
      <c r="AK15" s="1"/>
      <c r="AL15" s="1"/>
    </row>
    <row r="16" spans="1:38" ht="15.75" customHeight="1" x14ac:dyDescent="0.25">
      <c r="A16" s="42"/>
      <c r="B16" s="56"/>
      <c r="C16" s="26">
        <f t="shared" si="1"/>
        <v>0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/>
      <c r="Q16" s="12"/>
      <c r="R16" s="20"/>
      <c r="S16" s="27"/>
      <c r="T16" s="13"/>
      <c r="U16" s="24"/>
      <c r="V16" s="13"/>
      <c r="W16" s="24"/>
      <c r="X16" s="22"/>
      <c r="Y16" s="7"/>
      <c r="Z16" s="7"/>
      <c r="AA16" s="7"/>
      <c r="AB16" s="7"/>
      <c r="AC16" s="7"/>
      <c r="AD16" s="7"/>
      <c r="AE16" s="1"/>
      <c r="AF16" s="1"/>
      <c r="AG16" s="1"/>
      <c r="AH16" s="1"/>
      <c r="AI16" s="1"/>
      <c r="AJ16" s="1"/>
      <c r="AK16" s="1"/>
      <c r="AL16" s="1"/>
    </row>
    <row r="17" spans="1:38" ht="15.75" customHeight="1" x14ac:dyDescent="0.25">
      <c r="A17" s="1"/>
      <c r="B17" s="45"/>
      <c r="C17" s="26">
        <f t="shared" si="1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/>
      <c r="Q17" s="12"/>
      <c r="R17" s="20"/>
      <c r="S17" s="27"/>
      <c r="T17" s="13"/>
      <c r="U17" s="24"/>
      <c r="V17" s="13"/>
      <c r="W17" s="24"/>
      <c r="X17" s="22"/>
      <c r="Y17" s="7"/>
      <c r="Z17" s="7"/>
      <c r="AA17" s="7"/>
      <c r="AB17" s="7"/>
      <c r="AC17" s="7"/>
      <c r="AD17" s="7"/>
      <c r="AE17" s="1"/>
      <c r="AF17" s="1"/>
      <c r="AG17" s="1"/>
      <c r="AH17" s="1"/>
      <c r="AI17" s="1"/>
      <c r="AJ17" s="1"/>
      <c r="AK17" s="1"/>
      <c r="AL17" s="1"/>
    </row>
    <row r="18" spans="1:38" ht="15.75" customHeight="1" x14ac:dyDescent="0.25">
      <c r="A18" s="1"/>
      <c r="B18" s="45" t="s">
        <v>139</v>
      </c>
      <c r="C18" s="26">
        <f t="shared" si="1"/>
        <v>0</v>
      </c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7"/>
      <c r="T18" s="13"/>
      <c r="U18" s="24"/>
      <c r="V18" s="13"/>
      <c r="W18" s="24"/>
      <c r="X18" s="22"/>
      <c r="Y18" s="7"/>
      <c r="Z18" s="7"/>
      <c r="AA18" s="7"/>
      <c r="AB18" s="7"/>
      <c r="AC18" s="7"/>
      <c r="AD18" s="7"/>
      <c r="AE18" s="1"/>
      <c r="AF18" s="1"/>
      <c r="AG18" s="1"/>
      <c r="AH18" s="1"/>
      <c r="AI18" s="1"/>
      <c r="AJ18" s="1"/>
      <c r="AK18" s="1"/>
      <c r="AL18" s="1"/>
    </row>
    <row r="19" spans="1:38" ht="15.75" customHeight="1" x14ac:dyDescent="0.25">
      <c r="A19" s="1"/>
      <c r="B19" s="45"/>
      <c r="C19" s="26">
        <f t="shared" si="1"/>
        <v>0</v>
      </c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7"/>
      <c r="T19" s="13"/>
      <c r="U19" s="24"/>
      <c r="V19" s="13"/>
      <c r="W19" s="24"/>
      <c r="X19" s="22"/>
      <c r="Y19" s="7"/>
      <c r="Z19" s="7"/>
      <c r="AA19" s="7"/>
      <c r="AB19" s="7"/>
      <c r="AC19" s="7"/>
      <c r="AD19" s="7"/>
      <c r="AE19" s="1"/>
      <c r="AF19" s="1"/>
      <c r="AG19" s="1"/>
      <c r="AH19" s="1"/>
      <c r="AI19" s="1"/>
      <c r="AJ19" s="1"/>
      <c r="AK19" s="1"/>
      <c r="AL19" s="1"/>
    </row>
    <row r="20" spans="1:38" ht="15.75" customHeight="1" x14ac:dyDescent="0.25">
      <c r="A20" s="1"/>
      <c r="B20" s="45"/>
      <c r="C20" s="26">
        <f t="shared" si="1"/>
        <v>0</v>
      </c>
      <c r="D20" s="12"/>
      <c r="E20" s="12"/>
      <c r="F20" s="20"/>
      <c r="G20" s="13"/>
      <c r="H20" s="13"/>
      <c r="I20" s="22"/>
      <c r="J20" s="12"/>
      <c r="K20" s="12"/>
      <c r="L20" s="20"/>
      <c r="M20" s="13"/>
      <c r="N20" s="13"/>
      <c r="O20" s="22"/>
      <c r="P20" s="12"/>
      <c r="Q20" s="12"/>
      <c r="R20" s="20"/>
      <c r="S20" s="27"/>
      <c r="T20" s="13"/>
      <c r="U20" s="24"/>
      <c r="V20" s="13"/>
      <c r="W20" s="24"/>
      <c r="X20" s="22"/>
      <c r="Y20" s="7"/>
      <c r="Z20" s="7"/>
      <c r="AA20" s="7"/>
      <c r="AB20" s="7"/>
      <c r="AC20" s="7"/>
      <c r="AD20" s="7"/>
      <c r="AE20" s="1"/>
      <c r="AF20" s="1"/>
      <c r="AG20" s="1"/>
      <c r="AH20" s="1"/>
      <c r="AI20" s="1"/>
      <c r="AJ20" s="1"/>
      <c r="AK20" s="1"/>
      <c r="AL20" s="1"/>
    </row>
    <row r="21" spans="1:38" ht="15.75" customHeight="1" x14ac:dyDescent="0.25">
      <c r="A21" s="1"/>
      <c r="B21" s="45"/>
      <c r="C21" s="26">
        <f t="shared" si="1"/>
        <v>0</v>
      </c>
      <c r="D21" s="12"/>
      <c r="E21" s="12"/>
      <c r="F21" s="20"/>
      <c r="G21" s="13"/>
      <c r="H21" s="13"/>
      <c r="I21" s="22"/>
      <c r="J21" s="12"/>
      <c r="K21" s="12"/>
      <c r="L21" s="20"/>
      <c r="M21" s="13"/>
      <c r="N21" s="13"/>
      <c r="O21" s="22"/>
      <c r="P21" s="12"/>
      <c r="Q21" s="12"/>
      <c r="R21" s="20"/>
      <c r="S21" s="27"/>
      <c r="T21" s="13"/>
      <c r="U21" s="24"/>
      <c r="V21" s="13"/>
      <c r="W21" s="24"/>
      <c r="X21" s="22"/>
      <c r="Y21" s="7"/>
      <c r="Z21" s="7"/>
      <c r="AA21" s="7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</row>
    <row r="22" spans="1:38" ht="15.75" customHeight="1" x14ac:dyDescent="0.25">
      <c r="A22" s="1"/>
      <c r="B22" s="56"/>
      <c r="C22" s="26">
        <f t="shared" si="1"/>
        <v>0</v>
      </c>
      <c r="D22" s="12"/>
      <c r="E22" s="12"/>
      <c r="F22" s="20"/>
      <c r="G22" s="13"/>
      <c r="H22" s="13"/>
      <c r="I22" s="22"/>
      <c r="J22" s="12"/>
      <c r="K22" s="12"/>
      <c r="L22" s="20"/>
      <c r="M22" s="13"/>
      <c r="N22" s="13"/>
      <c r="O22" s="22"/>
      <c r="P22" s="12"/>
      <c r="Q22" s="12"/>
      <c r="R22" s="20"/>
      <c r="S22" s="27"/>
      <c r="T22" s="13"/>
      <c r="U22" s="24"/>
      <c r="V22" s="13"/>
      <c r="W22" s="24"/>
      <c r="X22" s="22"/>
      <c r="Y22" s="7"/>
      <c r="Z22" s="7"/>
      <c r="AA22" s="7"/>
      <c r="AB22" s="7"/>
      <c r="AC22" s="7"/>
      <c r="AD22" s="7"/>
      <c r="AE22" s="1"/>
      <c r="AF22" s="1"/>
      <c r="AG22" s="1"/>
      <c r="AH22" s="1"/>
      <c r="AI22" s="1"/>
      <c r="AJ22" s="1"/>
      <c r="AK22" s="1"/>
      <c r="AL22" s="1"/>
    </row>
    <row r="23" spans="1:38" ht="15.75" customHeight="1" x14ac:dyDescent="0.25">
      <c r="A23" s="1"/>
      <c r="B23" s="45"/>
      <c r="C23" s="26">
        <f t="shared" si="1"/>
        <v>0</v>
      </c>
      <c r="D23" s="12"/>
      <c r="E23" s="12"/>
      <c r="F23" s="20"/>
      <c r="G23" s="13"/>
      <c r="H23" s="13"/>
      <c r="I23" s="22"/>
      <c r="J23" s="12"/>
      <c r="K23" s="12"/>
      <c r="L23" s="20"/>
      <c r="M23" s="13"/>
      <c r="N23" s="13"/>
      <c r="O23" s="22"/>
      <c r="P23" s="12"/>
      <c r="Q23" s="12"/>
      <c r="R23" s="20"/>
      <c r="S23" s="27"/>
      <c r="T23" s="13"/>
      <c r="U23" s="24"/>
      <c r="V23" s="13"/>
      <c r="W23" s="24"/>
      <c r="X23" s="22"/>
      <c r="Y23" s="7"/>
      <c r="Z23" s="7"/>
      <c r="AA23" s="7"/>
      <c r="AB23" s="7"/>
      <c r="AC23" s="7"/>
      <c r="AD23" s="7"/>
      <c r="AE23" s="1"/>
      <c r="AF23" s="1"/>
      <c r="AG23" s="1"/>
      <c r="AH23" s="1"/>
      <c r="AI23" s="1"/>
      <c r="AJ23" s="1"/>
      <c r="AK23" s="1"/>
      <c r="AL23" s="1"/>
    </row>
    <row r="24" spans="1:38" ht="15.75" customHeight="1" x14ac:dyDescent="0.25">
      <c r="A24" s="1"/>
      <c r="B24" s="45"/>
      <c r="C24" s="26">
        <f t="shared" si="1"/>
        <v>0</v>
      </c>
      <c r="D24" s="12"/>
      <c r="E24" s="12"/>
      <c r="F24" s="20"/>
      <c r="G24" s="13"/>
      <c r="H24" s="13"/>
      <c r="I24" s="22"/>
      <c r="J24" s="12"/>
      <c r="K24" s="12"/>
      <c r="L24" s="20"/>
      <c r="M24" s="13"/>
      <c r="N24" s="13"/>
      <c r="O24" s="22"/>
      <c r="P24" s="12"/>
      <c r="Q24" s="12"/>
      <c r="R24" s="20"/>
      <c r="S24" s="27"/>
      <c r="T24" s="13"/>
      <c r="U24" s="24"/>
      <c r="V24" s="13"/>
      <c r="W24" s="24"/>
      <c r="X24" s="22"/>
      <c r="Y24" s="7"/>
      <c r="Z24" s="7"/>
      <c r="AA24" s="7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</row>
    <row r="25" spans="1:38" ht="15.75" customHeight="1" x14ac:dyDescent="0.25">
      <c r="A25" s="1"/>
      <c r="B25" s="45"/>
      <c r="C25" s="26">
        <f t="shared" si="1"/>
        <v>0</v>
      </c>
      <c r="D25" s="12"/>
      <c r="E25" s="12"/>
      <c r="F25" s="20"/>
      <c r="G25" s="13"/>
      <c r="H25" s="13"/>
      <c r="I25" s="22"/>
      <c r="J25" s="12"/>
      <c r="K25" s="12"/>
      <c r="L25" s="20"/>
      <c r="M25" s="13"/>
      <c r="N25" s="13"/>
      <c r="O25" s="22"/>
      <c r="P25" s="12"/>
      <c r="Q25" s="12"/>
      <c r="R25" s="20"/>
      <c r="S25" s="27"/>
      <c r="T25" s="13"/>
      <c r="U25" s="24"/>
      <c r="V25" s="13"/>
      <c r="W25" s="24"/>
      <c r="X25" s="22"/>
      <c r="Y25" s="7"/>
      <c r="Z25" s="7"/>
      <c r="AA25" s="7"/>
      <c r="AB25" s="7"/>
      <c r="AC25" s="7"/>
      <c r="AD25" s="7"/>
      <c r="AE25" s="1"/>
      <c r="AF25" s="1"/>
      <c r="AG25" s="1"/>
      <c r="AH25" s="1"/>
      <c r="AI25" s="1"/>
      <c r="AJ25" s="1"/>
      <c r="AK25" s="1"/>
      <c r="AL25" s="1"/>
    </row>
    <row r="26" spans="1:38" ht="15.75" customHeight="1" x14ac:dyDescent="0.25">
      <c r="A26" s="1"/>
      <c r="B26" s="45"/>
      <c r="C26" s="26">
        <f t="shared" si="1"/>
        <v>0</v>
      </c>
      <c r="D26" s="12"/>
      <c r="E26" s="12"/>
      <c r="F26" s="20"/>
      <c r="G26" s="13"/>
      <c r="H26" s="13"/>
      <c r="I26" s="22"/>
      <c r="J26" s="12"/>
      <c r="K26" s="12"/>
      <c r="L26" s="20"/>
      <c r="M26" s="13"/>
      <c r="N26" s="13"/>
      <c r="O26" s="22"/>
      <c r="P26" s="12"/>
      <c r="Q26" s="12"/>
      <c r="R26" s="20"/>
      <c r="S26" s="27"/>
      <c r="T26" s="13"/>
      <c r="U26" s="24"/>
      <c r="V26" s="13"/>
      <c r="W26" s="24"/>
      <c r="X26" s="22"/>
      <c r="Y26" s="7"/>
      <c r="Z26" s="7"/>
      <c r="AA26" s="7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</row>
    <row r="27" spans="1:38" ht="15.75" customHeight="1" x14ac:dyDescent="0.25">
      <c r="A27" s="1"/>
      <c r="B27" s="45"/>
      <c r="C27" s="26">
        <f t="shared" si="1"/>
        <v>0</v>
      </c>
      <c r="D27" s="12"/>
      <c r="E27" s="12"/>
      <c r="F27" s="20"/>
      <c r="G27" s="13"/>
      <c r="H27" s="13"/>
      <c r="I27" s="22"/>
      <c r="J27" s="12"/>
      <c r="K27" s="12"/>
      <c r="L27" s="20"/>
      <c r="M27" s="13"/>
      <c r="N27" s="13"/>
      <c r="O27" s="22"/>
      <c r="P27" s="12"/>
      <c r="Q27" s="12"/>
      <c r="R27" s="20"/>
      <c r="S27" s="27"/>
      <c r="T27" s="13"/>
      <c r="U27" s="24"/>
      <c r="V27" s="13"/>
      <c r="W27" s="24"/>
      <c r="X27" s="22"/>
      <c r="Y27" s="7"/>
      <c r="Z27" s="7"/>
      <c r="AA27" s="7"/>
      <c r="AB27" s="7"/>
      <c r="AC27" s="7"/>
      <c r="AD27" s="7"/>
      <c r="AE27" s="1"/>
      <c r="AF27" s="1"/>
      <c r="AG27" s="1"/>
      <c r="AH27" s="1"/>
      <c r="AI27" s="1"/>
      <c r="AJ27" s="1"/>
      <c r="AK27" s="1"/>
      <c r="AL27" s="1"/>
    </row>
    <row r="28" spans="1:38" ht="15.75" customHeight="1" x14ac:dyDescent="0.25">
      <c r="A28" s="1"/>
      <c r="B28" s="45"/>
      <c r="C28" s="26">
        <f t="shared" si="1"/>
        <v>0</v>
      </c>
      <c r="D28" s="12"/>
      <c r="E28" s="12"/>
      <c r="F28" s="20"/>
      <c r="G28" s="13"/>
      <c r="H28" s="13"/>
      <c r="I28" s="22"/>
      <c r="J28" s="12"/>
      <c r="K28" s="12"/>
      <c r="L28" s="20"/>
      <c r="M28" s="13"/>
      <c r="N28" s="13"/>
      <c r="O28" s="22"/>
      <c r="P28" s="12"/>
      <c r="Q28" s="12"/>
      <c r="R28" s="20"/>
      <c r="S28" s="27"/>
      <c r="T28" s="13"/>
      <c r="U28" s="24"/>
      <c r="V28" s="13"/>
      <c r="W28" s="24"/>
      <c r="X28" s="22"/>
      <c r="Y28" s="7"/>
      <c r="Z28" s="7"/>
      <c r="AA28" s="7"/>
      <c r="AB28" s="7"/>
      <c r="AC28" s="7"/>
      <c r="AD28" s="7"/>
      <c r="AE28" s="1"/>
      <c r="AF28" s="1"/>
      <c r="AG28" s="1"/>
      <c r="AH28" s="1"/>
      <c r="AI28" s="1"/>
      <c r="AJ28" s="1"/>
      <c r="AK28" s="1"/>
      <c r="AL28" s="1"/>
    </row>
    <row r="29" spans="1:38" ht="15.75" customHeight="1" x14ac:dyDescent="0.25">
      <c r="A29" s="1"/>
      <c r="B29" s="45" t="s">
        <v>35</v>
      </c>
      <c r="C29" s="26">
        <f t="shared" si="1"/>
        <v>0</v>
      </c>
      <c r="D29" s="12"/>
      <c r="E29" s="12"/>
      <c r="F29" s="12"/>
      <c r="G29" s="13"/>
      <c r="H29" s="13"/>
      <c r="I29" s="22"/>
      <c r="J29" s="12"/>
      <c r="K29" s="12"/>
      <c r="L29" s="20"/>
      <c r="M29" s="13"/>
      <c r="N29" s="13"/>
      <c r="O29" s="22"/>
      <c r="P29" s="12"/>
      <c r="Q29" s="12"/>
      <c r="R29" s="20"/>
      <c r="S29" s="27"/>
      <c r="T29" s="13"/>
      <c r="U29" s="24"/>
      <c r="V29" s="13"/>
      <c r="W29" s="24"/>
      <c r="X29" s="22"/>
      <c r="Y29" s="7"/>
      <c r="Z29" s="7"/>
      <c r="AA29" s="7"/>
      <c r="AB29" s="7"/>
      <c r="AC29" s="7"/>
      <c r="AD29" s="7"/>
      <c r="AE29" s="1"/>
      <c r="AF29" s="1"/>
      <c r="AG29" s="1"/>
      <c r="AH29" s="1"/>
      <c r="AI29" s="1"/>
      <c r="AJ29" s="1"/>
      <c r="AK29" s="1"/>
      <c r="AL29" s="1"/>
    </row>
    <row r="30" spans="1:38" ht="15.75" customHeight="1" x14ac:dyDescent="0.3">
      <c r="A30" s="4" t="s">
        <v>7</v>
      </c>
      <c r="B30" s="45"/>
      <c r="C30" s="23"/>
      <c r="D30" s="24"/>
      <c r="E30" s="24"/>
      <c r="F30" s="27"/>
      <c r="G30" s="24"/>
      <c r="H30" s="24"/>
      <c r="I30" s="27"/>
      <c r="J30" s="24"/>
      <c r="K30" s="24"/>
      <c r="L30" s="27"/>
      <c r="M30" s="24"/>
      <c r="N30" s="24"/>
      <c r="O30" s="27"/>
      <c r="P30" s="24"/>
      <c r="Q30" s="24"/>
      <c r="R30" s="27"/>
      <c r="S30" s="24"/>
      <c r="T30" s="24"/>
      <c r="U30" s="24"/>
      <c r="V30" s="24"/>
      <c r="W30" s="24"/>
      <c r="X30" s="27"/>
      <c r="Y30" s="7"/>
      <c r="Z30" s="7"/>
      <c r="AA30" s="7"/>
      <c r="AB30" s="7"/>
      <c r="AC30" s="7"/>
      <c r="AD30" s="7"/>
      <c r="AE30" s="1"/>
      <c r="AF30" s="1"/>
      <c r="AG30" s="1"/>
      <c r="AH30" s="1"/>
      <c r="AI30" s="1"/>
      <c r="AJ30" s="1"/>
      <c r="AK30" s="1"/>
      <c r="AL30" s="1"/>
    </row>
    <row r="31" spans="1:38" ht="15.75" customHeight="1" x14ac:dyDescent="0.25">
      <c r="A31" s="7"/>
      <c r="B31" s="45"/>
      <c r="C31" s="23"/>
      <c r="D31" s="24">
        <v>3</v>
      </c>
      <c r="E31" s="24">
        <v>3</v>
      </c>
      <c r="F31" s="27">
        <v>4</v>
      </c>
      <c r="G31" s="24"/>
      <c r="H31" s="24"/>
      <c r="I31" s="27"/>
      <c r="J31" s="24"/>
      <c r="K31" s="24"/>
      <c r="L31" s="27"/>
      <c r="M31" s="24"/>
      <c r="N31" s="24"/>
      <c r="O31" s="27"/>
      <c r="P31" s="24"/>
      <c r="Q31" s="24"/>
      <c r="R31" s="27"/>
      <c r="S31" s="24"/>
      <c r="T31" s="24"/>
      <c r="U31" s="24"/>
      <c r="V31" s="24"/>
      <c r="W31" s="24"/>
      <c r="X31" s="27"/>
      <c r="Y31" s="7"/>
      <c r="Z31" s="7"/>
      <c r="AA31" s="7"/>
      <c r="AB31" s="7"/>
      <c r="AC31" s="7"/>
      <c r="AD31" s="7"/>
      <c r="AE31" s="1"/>
      <c r="AF31" s="1"/>
      <c r="AG31" s="1"/>
      <c r="AH31" s="1"/>
      <c r="AI31" s="1"/>
      <c r="AJ31" s="1"/>
      <c r="AK31" s="1"/>
      <c r="AL31" s="1"/>
    </row>
    <row r="32" spans="1:38" ht="15.75" customHeight="1" x14ac:dyDescent="0.25">
      <c r="Y32" s="7"/>
      <c r="Z32" s="7"/>
      <c r="AA32" s="7"/>
      <c r="AB32" s="7"/>
      <c r="AC32" s="7"/>
      <c r="AD32" s="7"/>
      <c r="AE32" s="1"/>
      <c r="AF32" s="1"/>
      <c r="AG32" s="1"/>
      <c r="AH32" s="1"/>
      <c r="AI32" s="1"/>
      <c r="AJ32" s="1"/>
      <c r="AK32" s="1"/>
      <c r="AL32" s="1"/>
    </row>
    <row r="33" spans="25:38" ht="15.75" customHeight="1" x14ac:dyDescent="0.25">
      <c r="Y33" s="7"/>
      <c r="Z33" s="7"/>
      <c r="AA33" s="7"/>
      <c r="AB33" s="7"/>
      <c r="AC33" s="7"/>
      <c r="AD33" s="7"/>
      <c r="AE33" s="1"/>
      <c r="AF33" s="1"/>
      <c r="AG33" s="1"/>
      <c r="AH33" s="1"/>
      <c r="AI33" s="1"/>
      <c r="AJ33" s="1"/>
      <c r="AK33" s="1"/>
      <c r="AL33" s="1"/>
    </row>
    <row r="34" spans="25:38" ht="15.75" customHeight="1" x14ac:dyDescent="0.25">
      <c r="Y34" s="7"/>
      <c r="Z34" s="7"/>
      <c r="AA34" s="7"/>
      <c r="AB34" s="7"/>
      <c r="AC34" s="7"/>
      <c r="AD34" s="7"/>
      <c r="AE34" s="1"/>
      <c r="AF34" s="1"/>
      <c r="AG34" s="1"/>
      <c r="AH34" s="1"/>
      <c r="AI34" s="1"/>
      <c r="AJ34" s="1"/>
      <c r="AK34" s="1"/>
      <c r="AL34" s="1"/>
    </row>
    <row r="35" spans="25:38" ht="15.75" customHeight="1" x14ac:dyDescent="0.25">
      <c r="Y35" s="7"/>
      <c r="Z35" s="7"/>
      <c r="AA35" s="7"/>
      <c r="AB35" s="7"/>
      <c r="AC35" s="7"/>
      <c r="AD35" s="7"/>
      <c r="AE35" s="1"/>
      <c r="AF35" s="1"/>
      <c r="AG35" s="1"/>
      <c r="AH35" s="1"/>
      <c r="AI35" s="1"/>
      <c r="AJ35" s="1"/>
      <c r="AK35" s="1"/>
      <c r="AL35" s="1"/>
    </row>
    <row r="36" spans="25:38" ht="15.75" customHeight="1" x14ac:dyDescent="0.25">
      <c r="Y36" s="7"/>
      <c r="Z36" s="7"/>
      <c r="AA36" s="7"/>
      <c r="AB36" s="7"/>
      <c r="AC36" s="7"/>
      <c r="AD36" s="7"/>
      <c r="AE36" s="1"/>
      <c r="AF36" s="1"/>
      <c r="AG36" s="1"/>
      <c r="AH36" s="1"/>
      <c r="AI36" s="1"/>
      <c r="AJ36" s="1"/>
      <c r="AK36" s="1"/>
      <c r="AL36" s="1"/>
    </row>
    <row r="37" spans="25:38" ht="15.75" customHeight="1" x14ac:dyDescent="0.25">
      <c r="Y37" s="7"/>
      <c r="Z37" s="7"/>
      <c r="AA37" s="7"/>
      <c r="AB37" s="7"/>
      <c r="AC37" s="7"/>
      <c r="AD37" s="7"/>
      <c r="AE37" s="1"/>
      <c r="AF37" s="1"/>
      <c r="AG37" s="1"/>
      <c r="AH37" s="1"/>
      <c r="AI37" s="1"/>
      <c r="AJ37" s="1"/>
      <c r="AK37" s="1"/>
      <c r="AL37" s="1"/>
    </row>
    <row r="38" spans="25:38" ht="15.75" customHeight="1" x14ac:dyDescent="0.25">
      <c r="Y38" s="7"/>
      <c r="Z38" s="7"/>
      <c r="AA38" s="7"/>
      <c r="AB38" s="7"/>
      <c r="AC38" s="7"/>
      <c r="AD38" s="7"/>
      <c r="AE38" s="1"/>
      <c r="AF38" s="1"/>
      <c r="AG38" s="1"/>
      <c r="AH38" s="1"/>
      <c r="AI38" s="1"/>
      <c r="AJ38" s="1"/>
      <c r="AK38" s="1"/>
      <c r="AL38" s="1"/>
    </row>
    <row r="39" spans="25:38" ht="15.75" customHeight="1" x14ac:dyDescent="0.25">
      <c r="Y39" s="7"/>
      <c r="Z39" s="7"/>
      <c r="AA39" s="7"/>
      <c r="AB39" s="7"/>
      <c r="AC39" s="7"/>
      <c r="AD39" s="7"/>
      <c r="AE39" s="1"/>
      <c r="AF39" s="1"/>
      <c r="AG39" s="1"/>
      <c r="AH39" s="1"/>
      <c r="AI39" s="1"/>
      <c r="AJ39" s="1"/>
      <c r="AK39" s="1"/>
      <c r="AL39" s="1"/>
    </row>
    <row r="40" spans="25:38" ht="15.75" customHeight="1" x14ac:dyDescent="0.25">
      <c r="Y40" s="7"/>
      <c r="Z40" s="7"/>
      <c r="AA40" s="7"/>
      <c r="AB40" s="7"/>
      <c r="AC40" s="7"/>
      <c r="AD40" s="7"/>
      <c r="AE40" s="1"/>
      <c r="AF40" s="1"/>
      <c r="AG40" s="1"/>
      <c r="AH40" s="1"/>
      <c r="AI40" s="1"/>
      <c r="AJ40" s="1"/>
      <c r="AK40" s="1"/>
      <c r="AL40" s="1"/>
    </row>
    <row r="41" spans="25:38" ht="15.75" customHeight="1" x14ac:dyDescent="0.25">
      <c r="Y41" s="7"/>
      <c r="Z41" s="7"/>
      <c r="AA41" s="7"/>
      <c r="AB41" s="7"/>
      <c r="AC41" s="7"/>
      <c r="AD41" s="7"/>
      <c r="AE41" s="1"/>
      <c r="AF41" s="1"/>
      <c r="AG41" s="1"/>
      <c r="AH41" s="1"/>
      <c r="AI41" s="1"/>
      <c r="AJ41" s="1"/>
      <c r="AK41" s="1"/>
      <c r="AL41" s="1"/>
    </row>
    <row r="42" spans="25:38" ht="15.75" customHeight="1" x14ac:dyDescent="0.25">
      <c r="Y42" s="7"/>
      <c r="Z42" s="7"/>
      <c r="AA42" s="7"/>
      <c r="AB42" s="7"/>
      <c r="AC42" s="7"/>
      <c r="AD42" s="7"/>
      <c r="AE42" s="1"/>
      <c r="AF42" s="1"/>
      <c r="AG42" s="1"/>
      <c r="AH42" s="1"/>
      <c r="AI42" s="1"/>
      <c r="AJ42" s="1"/>
      <c r="AK42" s="1"/>
      <c r="AL42" s="1"/>
    </row>
    <row r="43" spans="25:38" ht="15.75" customHeight="1" x14ac:dyDescent="0.25">
      <c r="Y43" s="7"/>
      <c r="Z43" s="7"/>
      <c r="AA43" s="7"/>
      <c r="AB43" s="7"/>
      <c r="AC43" s="7"/>
      <c r="AD43" s="7"/>
      <c r="AE43" s="1"/>
      <c r="AF43" s="1"/>
      <c r="AG43" s="1"/>
      <c r="AH43" s="1"/>
      <c r="AI43" s="1"/>
      <c r="AJ43" s="1"/>
      <c r="AK43" s="1"/>
      <c r="AL43" s="1"/>
    </row>
    <row r="44" spans="25:38" ht="15.75" customHeight="1" x14ac:dyDescent="0.25">
      <c r="Y44" s="7"/>
      <c r="Z44" s="7"/>
      <c r="AA44" s="7"/>
      <c r="AB44" s="7"/>
      <c r="AC44" s="7"/>
      <c r="AD44" s="7"/>
      <c r="AE44" s="1"/>
      <c r="AF44" s="1"/>
      <c r="AG44" s="1"/>
      <c r="AH44" s="1"/>
      <c r="AI44" s="1"/>
      <c r="AJ44" s="1"/>
      <c r="AK44" s="1"/>
      <c r="AL44" s="1"/>
    </row>
    <row r="45" spans="25:38" ht="15.75" customHeight="1" x14ac:dyDescent="0.2"/>
    <row r="46" spans="25:38" ht="15.75" customHeight="1" x14ac:dyDescent="0.2"/>
    <row r="47" spans="25:38" ht="15.75" customHeight="1" x14ac:dyDescent="0.2"/>
    <row r="48" spans="25:3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40EC5405-3B08-4807-A182-F2F3A27836D2}" filter="1" showAutoFilter="1">
      <pageMargins left="0.7" right="0.7" top="0.75" bottom="0.75" header="0.3" footer="0.3"/>
      <autoFilter ref="B5:H15" xr:uid="{6EABE088-28F8-4B37-B8BF-F2EF00F6E358}">
        <sortState xmlns:xlrd2="http://schemas.microsoft.com/office/spreadsheetml/2017/richdata2" ref="B5:H15">
          <sortCondition descending="1" ref="C5:C15"/>
        </sortState>
      </autoFilter>
      <extLst>
        <ext uri="GoogleSheetsCustomDataVersion1">
          <go:sheetsCustomData xmlns:go="http://customooxmlschemas.google.com/" filterViewId="1819605624"/>
        </ext>
      </extLst>
    </customSheetView>
  </customSheetViews>
  <mergeCells count="7">
    <mergeCell ref="S1:X1"/>
    <mergeCell ref="Y1:AD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C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12.7109375" customWidth="1"/>
    <col min="2" max="2" width="29.7109375" customWidth="1"/>
    <col min="3" max="29" width="12.7109375" customWidth="1"/>
  </cols>
  <sheetData>
    <row r="1" spans="1:29" ht="15.75" customHeight="1" x14ac:dyDescent="0.3">
      <c r="A1" s="1"/>
      <c r="B1" s="2" t="s">
        <v>0</v>
      </c>
      <c r="C1" s="3" t="s">
        <v>1</v>
      </c>
      <c r="D1" s="105" t="s">
        <v>2</v>
      </c>
      <c r="E1" s="106"/>
      <c r="F1" s="107"/>
      <c r="G1" s="108" t="s">
        <v>3</v>
      </c>
      <c r="H1" s="106"/>
      <c r="I1" s="107"/>
      <c r="J1" s="108" t="s">
        <v>4</v>
      </c>
      <c r="K1" s="106"/>
      <c r="L1" s="107"/>
      <c r="M1" s="108" t="s">
        <v>5</v>
      </c>
      <c r="N1" s="106"/>
      <c r="O1" s="107"/>
      <c r="P1" s="109" t="s">
        <v>6</v>
      </c>
      <c r="Q1" s="106"/>
      <c r="R1" s="107"/>
      <c r="S1" s="109"/>
      <c r="T1" s="106"/>
      <c r="U1" s="106"/>
      <c r="V1" s="106"/>
      <c r="W1" s="106"/>
      <c r="X1" s="107"/>
      <c r="Y1" s="1"/>
      <c r="Z1" s="1"/>
      <c r="AA1" s="1"/>
      <c r="AB1" s="1"/>
      <c r="AC1" s="1"/>
    </row>
    <row r="2" spans="1:29" ht="15.75" customHeight="1" x14ac:dyDescent="0.3">
      <c r="A2" s="4" t="s">
        <v>7</v>
      </c>
      <c r="B2" s="5"/>
      <c r="C2" s="6"/>
      <c r="D2" s="7">
        <v>9</v>
      </c>
      <c r="E2" s="7">
        <v>9</v>
      </c>
      <c r="F2" s="6">
        <v>11</v>
      </c>
      <c r="G2" s="7">
        <v>5</v>
      </c>
      <c r="H2" s="7">
        <v>5</v>
      </c>
      <c r="I2" s="6">
        <v>5</v>
      </c>
      <c r="J2" s="7">
        <v>6</v>
      </c>
      <c r="K2" s="7">
        <v>6</v>
      </c>
      <c r="L2" s="6">
        <v>6</v>
      </c>
      <c r="M2" s="7">
        <v>5</v>
      </c>
      <c r="N2" s="7">
        <v>5</v>
      </c>
      <c r="O2" s="6">
        <v>5</v>
      </c>
      <c r="P2" s="7">
        <v>6</v>
      </c>
      <c r="Q2" s="7">
        <v>6</v>
      </c>
      <c r="R2" s="6">
        <v>5</v>
      </c>
      <c r="S2" s="7"/>
      <c r="T2" s="7"/>
      <c r="U2" s="7"/>
      <c r="V2" s="7"/>
      <c r="W2" s="7"/>
      <c r="X2" s="6"/>
      <c r="Y2" s="1"/>
      <c r="Z2" s="1"/>
      <c r="AA2" s="1"/>
      <c r="AB2" s="1"/>
      <c r="AC2" s="1"/>
    </row>
    <row r="3" spans="1:29" ht="15.75" customHeight="1" x14ac:dyDescent="0.25">
      <c r="A3" s="9">
        <v>1</v>
      </c>
      <c r="B3" s="10" t="s">
        <v>140</v>
      </c>
      <c r="C3" s="57">
        <f t="shared" ref="C3:C5" si="0">SUM(D3:X3)</f>
        <v>360</v>
      </c>
      <c r="D3" s="12">
        <v>9</v>
      </c>
      <c r="E3" s="12">
        <v>0</v>
      </c>
      <c r="F3" s="12">
        <v>44</v>
      </c>
      <c r="G3" s="13">
        <v>25</v>
      </c>
      <c r="H3" s="13">
        <v>25</v>
      </c>
      <c r="I3" s="13">
        <v>20</v>
      </c>
      <c r="J3" s="12">
        <v>36</v>
      </c>
      <c r="K3" s="12">
        <v>24</v>
      </c>
      <c r="L3" s="12">
        <v>12</v>
      </c>
      <c r="M3" s="13">
        <v>30</v>
      </c>
      <c r="N3" s="13">
        <v>30</v>
      </c>
      <c r="O3" s="13">
        <v>25</v>
      </c>
      <c r="P3" s="12">
        <v>30</v>
      </c>
      <c r="Q3" s="12">
        <v>30</v>
      </c>
      <c r="R3" s="12">
        <v>20</v>
      </c>
      <c r="S3" s="7"/>
      <c r="T3" s="7"/>
      <c r="U3" s="7"/>
      <c r="V3" s="7"/>
      <c r="W3" s="7"/>
      <c r="X3" s="6"/>
      <c r="Y3" s="1"/>
      <c r="Z3" s="1"/>
      <c r="AA3" s="1"/>
      <c r="AB3" s="1"/>
      <c r="AC3" s="1"/>
    </row>
    <row r="4" spans="1:29" ht="15.75" customHeight="1" x14ac:dyDescent="0.25">
      <c r="A4" s="16">
        <v>2</v>
      </c>
      <c r="B4" s="46" t="s">
        <v>141</v>
      </c>
      <c r="C4" s="11">
        <f t="shared" si="0"/>
        <v>224</v>
      </c>
      <c r="D4" s="12"/>
      <c r="E4" s="12"/>
      <c r="F4" s="12"/>
      <c r="G4" s="13">
        <v>10</v>
      </c>
      <c r="H4" s="13">
        <v>15</v>
      </c>
      <c r="I4" s="13">
        <v>25</v>
      </c>
      <c r="J4" s="12">
        <v>18</v>
      </c>
      <c r="K4" s="12">
        <v>36</v>
      </c>
      <c r="L4" s="12">
        <v>18</v>
      </c>
      <c r="M4" s="29"/>
      <c r="N4" s="13"/>
      <c r="O4" s="13"/>
      <c r="P4" s="12">
        <v>36</v>
      </c>
      <c r="Q4" s="12">
        <v>36</v>
      </c>
      <c r="R4" s="12">
        <v>30</v>
      </c>
      <c r="S4" s="24"/>
      <c r="T4" s="25"/>
      <c r="U4" s="24"/>
      <c r="V4" s="13"/>
      <c r="W4" s="24"/>
      <c r="X4" s="22"/>
      <c r="Y4" s="1"/>
      <c r="Z4" s="1"/>
      <c r="AA4" s="1"/>
      <c r="AB4" s="1"/>
      <c r="AC4" s="1"/>
    </row>
    <row r="5" spans="1:29" ht="15.75" customHeight="1" x14ac:dyDescent="0.25">
      <c r="A5" s="16">
        <v>3</v>
      </c>
      <c r="B5" s="17" t="s">
        <v>142</v>
      </c>
      <c r="C5" s="18">
        <f t="shared" si="0"/>
        <v>213</v>
      </c>
      <c r="D5" s="19"/>
      <c r="E5" s="19"/>
      <c r="F5" s="20"/>
      <c r="G5" s="21">
        <v>30</v>
      </c>
      <c r="H5" s="21">
        <v>20</v>
      </c>
      <c r="I5" s="22">
        <v>30</v>
      </c>
      <c r="J5" s="19">
        <v>24</v>
      </c>
      <c r="K5" s="19">
        <v>18</v>
      </c>
      <c r="L5" s="20">
        <v>36</v>
      </c>
      <c r="M5" s="21">
        <v>10</v>
      </c>
      <c r="N5" s="21">
        <v>15</v>
      </c>
      <c r="O5" s="22">
        <v>30</v>
      </c>
      <c r="P5" s="19"/>
      <c r="Q5" s="19"/>
      <c r="R5" s="20"/>
      <c r="S5" s="27"/>
      <c r="T5" s="13"/>
      <c r="U5" s="24"/>
      <c r="V5" s="13"/>
      <c r="W5" s="24"/>
      <c r="X5" s="25"/>
      <c r="Y5" s="1"/>
      <c r="Z5" s="1"/>
      <c r="AA5" s="1"/>
      <c r="AB5" s="1"/>
      <c r="AC5" s="1"/>
    </row>
    <row r="6" spans="1:29" ht="15.75" customHeight="1" x14ac:dyDescent="0.25">
      <c r="A6" s="16">
        <v>4</v>
      </c>
      <c r="B6" s="28" t="s">
        <v>143</v>
      </c>
      <c r="C6" s="26">
        <f>SUM(D6:O6)</f>
        <v>195</v>
      </c>
      <c r="D6" s="12">
        <v>45</v>
      </c>
      <c r="E6" s="12">
        <v>9</v>
      </c>
      <c r="F6" s="20">
        <v>0</v>
      </c>
      <c r="G6" s="13">
        <v>15</v>
      </c>
      <c r="H6" s="13">
        <v>30</v>
      </c>
      <c r="I6" s="22">
        <v>0</v>
      </c>
      <c r="J6" s="12">
        <v>6</v>
      </c>
      <c r="K6" s="12">
        <v>0</v>
      </c>
      <c r="L6" s="20">
        <v>30</v>
      </c>
      <c r="M6" s="13">
        <v>25</v>
      </c>
      <c r="N6" s="13">
        <v>20</v>
      </c>
      <c r="O6" s="22">
        <v>15</v>
      </c>
      <c r="P6" s="12"/>
      <c r="Q6" s="12"/>
      <c r="R6" s="20"/>
      <c r="S6" s="27"/>
      <c r="T6" s="13"/>
      <c r="U6" s="24"/>
      <c r="V6" s="13"/>
      <c r="W6" s="24"/>
      <c r="X6" s="22"/>
      <c r="Y6" s="1"/>
      <c r="Z6" s="1"/>
      <c r="AA6" s="1"/>
      <c r="AB6" s="1"/>
      <c r="AC6" s="1"/>
    </row>
    <row r="7" spans="1:29" ht="15.75" customHeight="1" x14ac:dyDescent="0.25">
      <c r="A7" s="16">
        <v>5</v>
      </c>
      <c r="B7" s="17" t="s">
        <v>144</v>
      </c>
      <c r="C7" s="26">
        <f t="shared" ref="C7:C17" si="1">SUM(D7:X7)</f>
        <v>123</v>
      </c>
      <c r="D7" s="12"/>
      <c r="E7" s="12"/>
      <c r="F7" s="20"/>
      <c r="G7" s="13">
        <v>20</v>
      </c>
      <c r="H7" s="13">
        <v>0</v>
      </c>
      <c r="I7" s="22">
        <v>15</v>
      </c>
      <c r="J7" s="12">
        <v>12</v>
      </c>
      <c r="K7" s="12">
        <v>12</v>
      </c>
      <c r="L7" s="20">
        <v>24</v>
      </c>
      <c r="M7" s="13">
        <v>20</v>
      </c>
      <c r="N7" s="13">
        <v>0</v>
      </c>
      <c r="O7" s="22">
        <v>20</v>
      </c>
      <c r="P7" s="12"/>
      <c r="Q7" s="12"/>
      <c r="R7" s="20"/>
      <c r="S7" s="27"/>
      <c r="T7" s="13"/>
      <c r="U7" s="24"/>
      <c r="V7" s="13"/>
      <c r="W7" s="24"/>
      <c r="X7" s="22"/>
      <c r="Y7" s="1"/>
      <c r="Z7" s="1"/>
      <c r="AA7" s="1"/>
      <c r="AB7" s="1"/>
      <c r="AC7" s="1"/>
    </row>
    <row r="8" spans="1:29" ht="15.75" customHeight="1" x14ac:dyDescent="0.25">
      <c r="A8" s="16">
        <v>6</v>
      </c>
      <c r="B8" s="30" t="s">
        <v>145</v>
      </c>
      <c r="C8" s="26">
        <f t="shared" si="1"/>
        <v>95</v>
      </c>
      <c r="D8" s="12">
        <v>0</v>
      </c>
      <c r="E8" s="12">
        <v>18</v>
      </c>
      <c r="F8" s="20">
        <v>11</v>
      </c>
      <c r="G8" s="13"/>
      <c r="H8" s="13"/>
      <c r="I8" s="22"/>
      <c r="J8" s="12">
        <v>30</v>
      </c>
      <c r="K8" s="12">
        <v>30</v>
      </c>
      <c r="L8" s="20">
        <v>6</v>
      </c>
      <c r="M8" s="13"/>
      <c r="N8" s="13"/>
      <c r="O8" s="22"/>
      <c r="P8" s="12"/>
      <c r="Q8" s="12"/>
      <c r="R8" s="20"/>
      <c r="S8" s="27"/>
      <c r="T8" s="13"/>
      <c r="U8" s="24"/>
      <c r="V8" s="13"/>
      <c r="W8" s="24"/>
      <c r="X8" s="22"/>
      <c r="Y8" s="1"/>
      <c r="Z8" s="1"/>
      <c r="AA8" s="1"/>
      <c r="AB8" s="1"/>
      <c r="AC8" s="1"/>
    </row>
    <row r="9" spans="1:29" ht="15.75" customHeight="1" x14ac:dyDescent="0.25">
      <c r="A9" s="16">
        <v>7</v>
      </c>
      <c r="B9" s="30" t="s">
        <v>146</v>
      </c>
      <c r="C9" s="26">
        <f t="shared" si="1"/>
        <v>94</v>
      </c>
      <c r="D9" s="12">
        <v>27</v>
      </c>
      <c r="E9" s="12">
        <v>45</v>
      </c>
      <c r="F9" s="20">
        <v>22</v>
      </c>
      <c r="G9" s="13"/>
      <c r="H9" s="13"/>
      <c r="I9" s="22"/>
      <c r="J9" s="12"/>
      <c r="K9" s="12"/>
      <c r="L9" s="20"/>
      <c r="M9" s="13"/>
      <c r="N9" s="13"/>
      <c r="O9" s="22"/>
      <c r="P9" s="12"/>
      <c r="Q9" s="12"/>
      <c r="R9" s="20"/>
      <c r="S9" s="27"/>
      <c r="T9" s="13"/>
      <c r="U9" s="24"/>
      <c r="V9" s="13"/>
      <c r="W9" s="24"/>
      <c r="X9" s="22"/>
      <c r="Y9" s="1"/>
      <c r="Z9" s="1"/>
      <c r="AA9" s="1"/>
      <c r="AB9" s="1"/>
      <c r="AC9" s="1"/>
    </row>
    <row r="10" spans="1:29" ht="15.75" customHeight="1" x14ac:dyDescent="0.25">
      <c r="A10" s="16">
        <v>8</v>
      </c>
      <c r="B10" s="30" t="s">
        <v>147</v>
      </c>
      <c r="C10" s="26">
        <f t="shared" si="1"/>
        <v>91</v>
      </c>
      <c r="D10" s="12">
        <v>36</v>
      </c>
      <c r="E10" s="12">
        <v>0</v>
      </c>
      <c r="F10" s="20">
        <v>55</v>
      </c>
      <c r="G10" s="13"/>
      <c r="H10" s="13"/>
      <c r="I10" s="22"/>
      <c r="J10" s="12"/>
      <c r="K10" s="12"/>
      <c r="L10" s="20"/>
      <c r="M10" s="13"/>
      <c r="N10" s="13"/>
      <c r="O10" s="22"/>
      <c r="P10" s="12"/>
      <c r="Q10" s="12"/>
      <c r="R10" s="20"/>
      <c r="S10" s="27"/>
      <c r="T10" s="13"/>
      <c r="U10" s="24"/>
      <c r="V10" s="13"/>
      <c r="W10" s="24"/>
      <c r="X10" s="22"/>
      <c r="Y10" s="1"/>
      <c r="Z10" s="1"/>
      <c r="AA10" s="1"/>
      <c r="AB10" s="1"/>
      <c r="AC10" s="1"/>
    </row>
    <row r="11" spans="1:29" ht="15.75" customHeight="1" x14ac:dyDescent="0.25">
      <c r="A11" s="16">
        <v>9</v>
      </c>
      <c r="B11" s="30" t="s">
        <v>148</v>
      </c>
      <c r="C11" s="26">
        <f t="shared" si="1"/>
        <v>60</v>
      </c>
      <c r="D11" s="12">
        <v>0</v>
      </c>
      <c r="E11" s="12">
        <v>27</v>
      </c>
      <c r="F11" s="20">
        <v>33</v>
      </c>
      <c r="G11" s="13"/>
      <c r="H11" s="13"/>
      <c r="I11" s="22"/>
      <c r="J11" s="12"/>
      <c r="K11" s="12"/>
      <c r="L11" s="20"/>
      <c r="M11" s="13"/>
      <c r="N11" s="13"/>
      <c r="O11" s="22"/>
      <c r="P11" s="12"/>
      <c r="Q11" s="12"/>
      <c r="R11" s="20"/>
      <c r="S11" s="27"/>
      <c r="T11" s="13"/>
      <c r="U11" s="24"/>
      <c r="V11" s="13"/>
      <c r="W11" s="24"/>
      <c r="X11" s="22"/>
      <c r="Y11" s="1"/>
      <c r="Z11" s="1"/>
      <c r="AA11" s="1"/>
      <c r="AB11" s="1"/>
      <c r="AC11" s="1"/>
    </row>
    <row r="12" spans="1:29" ht="15.75" customHeight="1" x14ac:dyDescent="0.25">
      <c r="A12" s="16">
        <v>10</v>
      </c>
      <c r="B12" s="30" t="s">
        <v>149</v>
      </c>
      <c r="C12" s="26">
        <f t="shared" si="1"/>
        <v>58</v>
      </c>
      <c r="D12" s="12"/>
      <c r="E12" s="12"/>
      <c r="F12" s="20"/>
      <c r="G12" s="13"/>
      <c r="H12" s="13"/>
      <c r="I12" s="22"/>
      <c r="J12" s="12"/>
      <c r="K12" s="12"/>
      <c r="L12" s="20"/>
      <c r="M12" s="13"/>
      <c r="N12" s="13"/>
      <c r="O12" s="22"/>
      <c r="P12" s="12">
        <v>24</v>
      </c>
      <c r="Q12" s="12">
        <v>24</v>
      </c>
      <c r="R12" s="20">
        <v>10</v>
      </c>
      <c r="S12" s="27"/>
      <c r="T12" s="13"/>
      <c r="U12" s="24"/>
      <c r="V12" s="13"/>
      <c r="W12" s="24"/>
      <c r="X12" s="22"/>
      <c r="Y12" s="1"/>
      <c r="Z12" s="1"/>
      <c r="AA12" s="1"/>
      <c r="AB12" s="1"/>
      <c r="AC12" s="1"/>
    </row>
    <row r="13" spans="1:29" ht="15.75" customHeight="1" x14ac:dyDescent="0.25">
      <c r="B13" s="30" t="s">
        <v>150</v>
      </c>
      <c r="C13" s="26">
        <f t="shared" si="1"/>
        <v>55</v>
      </c>
      <c r="D13" s="12"/>
      <c r="E13" s="12"/>
      <c r="F13" s="20"/>
      <c r="G13" s="13"/>
      <c r="H13" s="13"/>
      <c r="I13" s="22"/>
      <c r="J13" s="12"/>
      <c r="K13" s="12"/>
      <c r="L13" s="20"/>
      <c r="M13" s="13"/>
      <c r="N13" s="13"/>
      <c r="O13" s="22"/>
      <c r="P13" s="12">
        <v>12</v>
      </c>
      <c r="Q13" s="12">
        <v>18</v>
      </c>
      <c r="R13" s="20">
        <v>25</v>
      </c>
      <c r="S13" s="27"/>
      <c r="T13" s="13"/>
      <c r="U13" s="24"/>
      <c r="V13" s="13"/>
      <c r="W13" s="24"/>
      <c r="X13" s="22"/>
      <c r="Y13" s="1"/>
      <c r="Z13" s="1"/>
      <c r="AA13" s="1"/>
      <c r="AB13" s="1"/>
      <c r="AC13" s="1"/>
    </row>
    <row r="14" spans="1:29" ht="15.75" customHeight="1" x14ac:dyDescent="0.25">
      <c r="A14" s="1"/>
      <c r="B14" s="30" t="s">
        <v>151</v>
      </c>
      <c r="C14" s="26">
        <f t="shared" si="1"/>
        <v>54</v>
      </c>
      <c r="D14" s="12">
        <v>18</v>
      </c>
      <c r="E14" s="12">
        <v>36</v>
      </c>
      <c r="F14" s="20">
        <v>0</v>
      </c>
      <c r="G14" s="13"/>
      <c r="H14" s="13"/>
      <c r="I14" s="22"/>
      <c r="J14" s="12"/>
      <c r="K14" s="12"/>
      <c r="L14" s="20"/>
      <c r="M14" s="13"/>
      <c r="N14" s="13"/>
      <c r="O14" s="22"/>
      <c r="P14" s="12"/>
      <c r="Q14" s="12"/>
      <c r="R14" s="20"/>
      <c r="S14" s="27"/>
      <c r="T14" s="13"/>
      <c r="U14" s="24"/>
      <c r="V14" s="13"/>
      <c r="W14" s="24"/>
      <c r="X14" s="22"/>
      <c r="Y14" s="1"/>
      <c r="Z14" s="1"/>
      <c r="AA14" s="1"/>
      <c r="AB14" s="1"/>
      <c r="AC14" s="1"/>
    </row>
    <row r="15" spans="1:29" ht="15.75" customHeight="1" x14ac:dyDescent="0.25">
      <c r="A15" s="1"/>
      <c r="B15" s="30" t="s">
        <v>152</v>
      </c>
      <c r="C15" s="26">
        <f t="shared" si="1"/>
        <v>50</v>
      </c>
      <c r="D15" s="12"/>
      <c r="E15" s="12"/>
      <c r="F15" s="20"/>
      <c r="G15" s="13"/>
      <c r="H15" s="13"/>
      <c r="I15" s="22"/>
      <c r="J15" s="12"/>
      <c r="K15" s="12"/>
      <c r="L15" s="20"/>
      <c r="M15" s="13">
        <v>15</v>
      </c>
      <c r="N15" s="13">
        <v>25</v>
      </c>
      <c r="O15" s="22">
        <v>10</v>
      </c>
      <c r="P15" s="12"/>
      <c r="Q15" s="12"/>
      <c r="R15" s="20"/>
      <c r="S15" s="27"/>
      <c r="T15" s="13"/>
      <c r="U15" s="24"/>
      <c r="V15" s="13"/>
      <c r="W15" s="24"/>
      <c r="X15" s="22"/>
      <c r="Y15" s="1"/>
      <c r="Z15" s="1"/>
      <c r="AA15" s="1"/>
      <c r="AB15" s="1"/>
      <c r="AC15" s="1"/>
    </row>
    <row r="16" spans="1:29" ht="15.75" customHeight="1" x14ac:dyDescent="0.25">
      <c r="A16" s="1"/>
      <c r="B16" s="30" t="s">
        <v>153</v>
      </c>
      <c r="C16" s="26">
        <f t="shared" si="1"/>
        <v>33</v>
      </c>
      <c r="D16" s="12"/>
      <c r="E16" s="12"/>
      <c r="F16" s="20"/>
      <c r="G16" s="13"/>
      <c r="H16" s="13"/>
      <c r="I16" s="22"/>
      <c r="J16" s="12"/>
      <c r="K16" s="12"/>
      <c r="L16" s="20"/>
      <c r="M16" s="13"/>
      <c r="N16" s="13"/>
      <c r="O16" s="22"/>
      <c r="P16" s="12">
        <v>18</v>
      </c>
      <c r="Q16" s="12">
        <v>0</v>
      </c>
      <c r="R16" s="20">
        <v>15</v>
      </c>
      <c r="S16" s="27"/>
      <c r="T16" s="13"/>
      <c r="U16" s="24"/>
      <c r="V16" s="13"/>
      <c r="W16" s="24"/>
      <c r="X16" s="22"/>
      <c r="Y16" s="1"/>
      <c r="Z16" s="1"/>
      <c r="AA16" s="1"/>
      <c r="AB16" s="1"/>
      <c r="AC16" s="1"/>
    </row>
    <row r="17" spans="1:29" ht="15.75" customHeight="1" x14ac:dyDescent="0.25">
      <c r="A17" s="1"/>
      <c r="B17" s="30" t="s">
        <v>154</v>
      </c>
      <c r="C17" s="26">
        <f t="shared" si="1"/>
        <v>0</v>
      </c>
      <c r="D17" s="12"/>
      <c r="E17" s="12"/>
      <c r="F17" s="20"/>
      <c r="G17" s="13"/>
      <c r="H17" s="13"/>
      <c r="I17" s="22"/>
      <c r="J17" s="12"/>
      <c r="K17" s="12"/>
      <c r="L17" s="20"/>
      <c r="M17" s="13"/>
      <c r="N17" s="13"/>
      <c r="O17" s="22"/>
      <c r="P17" s="12">
        <v>0</v>
      </c>
      <c r="Q17" s="12">
        <v>0</v>
      </c>
      <c r="R17" s="20"/>
      <c r="S17" s="27"/>
      <c r="T17" s="13"/>
      <c r="U17" s="24"/>
      <c r="V17" s="13"/>
      <c r="W17" s="24"/>
      <c r="X17" s="22"/>
      <c r="Y17" s="1"/>
      <c r="Z17" s="1"/>
      <c r="AA17" s="1"/>
      <c r="AB17" s="1"/>
      <c r="AC17" s="1"/>
    </row>
    <row r="18" spans="1:29" ht="15.75" customHeight="1" x14ac:dyDescent="0.25">
      <c r="A18" s="1"/>
      <c r="B18" s="17" t="s">
        <v>155</v>
      </c>
      <c r="C18" s="26"/>
      <c r="D18" s="12"/>
      <c r="E18" s="12"/>
      <c r="F18" s="20"/>
      <c r="G18" s="13"/>
      <c r="H18" s="13"/>
      <c r="I18" s="22"/>
      <c r="J18" s="12"/>
      <c r="K18" s="12"/>
      <c r="L18" s="20"/>
      <c r="M18" s="13"/>
      <c r="N18" s="13"/>
      <c r="O18" s="22"/>
      <c r="P18" s="12"/>
      <c r="Q18" s="12"/>
      <c r="R18" s="20"/>
      <c r="S18" s="24"/>
      <c r="T18" s="13"/>
      <c r="U18" s="24"/>
      <c r="V18" s="13"/>
      <c r="W18" s="24"/>
      <c r="X18" s="22"/>
      <c r="Y18" s="1"/>
      <c r="Z18" s="1"/>
      <c r="AA18" s="1"/>
      <c r="AB18" s="1"/>
      <c r="AC18" s="1"/>
    </row>
    <row r="19" spans="1:29" ht="15.75" customHeight="1" x14ac:dyDescent="0.25">
      <c r="A19" s="1"/>
      <c r="B19" s="17" t="s">
        <v>156</v>
      </c>
      <c r="C19" s="26"/>
      <c r="D19" s="12"/>
      <c r="E19" s="12"/>
      <c r="F19" s="20"/>
      <c r="G19" s="13"/>
      <c r="H19" s="13"/>
      <c r="I19" s="22"/>
      <c r="J19" s="12"/>
      <c r="K19" s="12"/>
      <c r="L19" s="20"/>
      <c r="M19" s="13"/>
      <c r="N19" s="13"/>
      <c r="O19" s="22"/>
      <c r="P19" s="12"/>
      <c r="Q19" s="12"/>
      <c r="R19" s="20"/>
      <c r="S19" s="24"/>
      <c r="T19" s="13"/>
      <c r="U19" s="24"/>
      <c r="V19" s="13"/>
      <c r="W19" s="24"/>
      <c r="X19" s="22"/>
      <c r="Y19" s="1"/>
      <c r="Z19" s="1"/>
      <c r="AA19" s="1"/>
      <c r="AB19" s="1"/>
      <c r="AC19" s="1"/>
    </row>
    <row r="20" spans="1:29" ht="15.75" customHeight="1" x14ac:dyDescent="0.25">
      <c r="Y20" s="1"/>
      <c r="Z20" s="1"/>
      <c r="AA20" s="1"/>
      <c r="AB20" s="1"/>
      <c r="AC20" s="1"/>
    </row>
    <row r="21" spans="1:29" ht="15.75" customHeight="1" x14ac:dyDescent="0.25">
      <c r="Y21" s="1"/>
      <c r="Z21" s="1"/>
      <c r="AA21" s="1"/>
      <c r="AB21" s="1"/>
      <c r="AC21" s="1"/>
    </row>
    <row r="22" spans="1:29" ht="15.75" customHeight="1" x14ac:dyDescent="0.25">
      <c r="Y22" s="1"/>
      <c r="Z22" s="1"/>
      <c r="AA22" s="1"/>
      <c r="AB22" s="1"/>
      <c r="AC22" s="1"/>
    </row>
    <row r="23" spans="1:29" ht="15.75" customHeight="1" x14ac:dyDescent="0.25">
      <c r="Y23" s="1"/>
      <c r="Z23" s="1"/>
      <c r="AA23" s="1"/>
      <c r="AB23" s="1"/>
      <c r="AC23" s="1"/>
    </row>
    <row r="24" spans="1:29" ht="15.75" customHeight="1" x14ac:dyDescent="0.25">
      <c r="Y24" s="1"/>
      <c r="Z24" s="1"/>
      <c r="AA24" s="1"/>
      <c r="AB24" s="1"/>
      <c r="AC24" s="1"/>
    </row>
    <row r="25" spans="1:29" ht="15.75" customHeight="1" x14ac:dyDescent="0.25">
      <c r="Y25" s="1"/>
      <c r="Z25" s="1"/>
      <c r="AA25" s="1"/>
      <c r="AB25" s="1"/>
      <c r="AC25" s="1"/>
    </row>
    <row r="26" spans="1:29" ht="15.75" customHeight="1" x14ac:dyDescent="0.25">
      <c r="Y26" s="1"/>
      <c r="Z26" s="1"/>
      <c r="AA26" s="1"/>
      <c r="AB26" s="1"/>
      <c r="AC26" s="1"/>
    </row>
    <row r="27" spans="1:29" ht="15.75" customHeight="1" x14ac:dyDescent="0.25">
      <c r="Y27" s="1"/>
      <c r="Z27" s="1"/>
      <c r="AA27" s="1"/>
      <c r="AB27" s="1"/>
      <c r="AC27" s="1"/>
    </row>
    <row r="28" spans="1:29" ht="15.75" customHeight="1" x14ac:dyDescent="0.25">
      <c r="Y28" s="1"/>
      <c r="Z28" s="1"/>
      <c r="AA28" s="1"/>
      <c r="AB28" s="1"/>
      <c r="AC28" s="1"/>
    </row>
    <row r="29" spans="1:29" ht="15.75" customHeight="1" x14ac:dyDescent="0.25">
      <c r="Y29" s="1"/>
      <c r="Z29" s="1"/>
      <c r="AA29" s="1"/>
      <c r="AB29" s="1"/>
      <c r="AC29" s="1"/>
    </row>
    <row r="30" spans="1:29" ht="15.75" customHeight="1" x14ac:dyDescent="0.25">
      <c r="Y30" s="1"/>
      <c r="Z30" s="1"/>
      <c r="AA30" s="1"/>
      <c r="AB30" s="1"/>
      <c r="AC30" s="1"/>
    </row>
    <row r="31" spans="1:29" ht="15.75" customHeight="1" x14ac:dyDescent="0.25">
      <c r="Y31" s="1"/>
      <c r="Z31" s="1"/>
      <c r="AA31" s="1"/>
      <c r="AB31" s="1"/>
      <c r="AC31" s="1"/>
    </row>
    <row r="32" spans="1:29" ht="15.75" customHeight="1" x14ac:dyDescent="0.25">
      <c r="Y32" s="1"/>
      <c r="Z32" s="1"/>
      <c r="AA32" s="1"/>
      <c r="AB32" s="1"/>
      <c r="AC32" s="1"/>
    </row>
    <row r="33" spans="25:29" ht="15.75" customHeight="1" x14ac:dyDescent="0.25">
      <c r="Y33" s="1"/>
      <c r="Z33" s="1"/>
      <c r="AA33" s="1"/>
      <c r="AB33" s="1"/>
      <c r="AC33" s="1"/>
    </row>
    <row r="34" spans="25:29" ht="15.75" customHeight="1" x14ac:dyDescent="0.25">
      <c r="Y34" s="1"/>
      <c r="Z34" s="1"/>
      <c r="AA34" s="1"/>
      <c r="AB34" s="1"/>
      <c r="AC34" s="1"/>
    </row>
    <row r="35" spans="25:29" ht="15.75" customHeight="1" x14ac:dyDescent="0.25">
      <c r="Y35" s="1"/>
      <c r="Z35" s="1"/>
      <c r="AA35" s="1"/>
      <c r="AB35" s="1"/>
      <c r="AC35" s="1"/>
    </row>
    <row r="36" spans="25:29" ht="15.75" customHeight="1" x14ac:dyDescent="0.25">
      <c r="Y36" s="1"/>
      <c r="Z36" s="1"/>
      <c r="AA36" s="1"/>
      <c r="AB36" s="1"/>
      <c r="AC36" s="1"/>
    </row>
    <row r="37" spans="25:29" ht="15.75" customHeight="1" x14ac:dyDescent="0.25">
      <c r="Y37" s="1"/>
      <c r="Z37" s="1"/>
      <c r="AA37" s="1"/>
      <c r="AB37" s="1"/>
      <c r="AC37" s="1"/>
    </row>
    <row r="38" spans="25:29" ht="15.75" customHeight="1" x14ac:dyDescent="0.25">
      <c r="Y38" s="1"/>
      <c r="Z38" s="1"/>
      <c r="AA38" s="1"/>
      <c r="AB38" s="1"/>
      <c r="AC38" s="1"/>
    </row>
    <row r="39" spans="25:29" ht="15.75" customHeight="1" x14ac:dyDescent="0.25">
      <c r="Y39" s="1"/>
      <c r="Z39" s="1"/>
      <c r="AA39" s="1"/>
      <c r="AB39" s="1"/>
      <c r="AC39" s="1"/>
    </row>
    <row r="40" spans="25:29" ht="15.75" customHeight="1" x14ac:dyDescent="0.25">
      <c r="Y40" s="1"/>
      <c r="Z40" s="1"/>
      <c r="AA40" s="1"/>
      <c r="AB40" s="1"/>
      <c r="AC40" s="1"/>
    </row>
    <row r="41" spans="25:29" ht="15.75" customHeight="1" x14ac:dyDescent="0.25">
      <c r="Y41" s="1"/>
      <c r="Z41" s="1"/>
      <c r="AA41" s="1"/>
      <c r="AB41" s="1"/>
      <c r="AC41" s="1"/>
    </row>
    <row r="42" spans="25:29" ht="15.75" customHeight="1" x14ac:dyDescent="0.25">
      <c r="Y42" s="1"/>
      <c r="Z42" s="1"/>
      <c r="AA42" s="1"/>
      <c r="AB42" s="1"/>
      <c r="AC42" s="1"/>
    </row>
    <row r="43" spans="25:29" ht="15.75" customHeight="1" x14ac:dyDescent="0.25">
      <c r="Y43" s="1"/>
      <c r="Z43" s="1"/>
      <c r="AA43" s="1"/>
      <c r="AB43" s="1"/>
      <c r="AC43" s="1"/>
    </row>
    <row r="44" spans="25:29" ht="15.75" customHeight="1" x14ac:dyDescent="0.25">
      <c r="Y44" s="1"/>
      <c r="Z44" s="1"/>
      <c r="AA44" s="1"/>
      <c r="AB44" s="1"/>
      <c r="AC44" s="1"/>
    </row>
    <row r="45" spans="25:29" ht="15.75" customHeight="1" x14ac:dyDescent="0.25">
      <c r="Y45" s="1"/>
      <c r="Z45" s="1"/>
      <c r="AA45" s="1"/>
      <c r="AB45" s="1"/>
      <c r="AC45" s="1"/>
    </row>
    <row r="46" spans="25:29" ht="15.75" customHeight="1" x14ac:dyDescent="0.25">
      <c r="Y46" s="1"/>
      <c r="Z46" s="1"/>
      <c r="AA46" s="1"/>
      <c r="AB46" s="1"/>
      <c r="AC46" s="1"/>
    </row>
    <row r="47" spans="25:29" ht="15.75" customHeight="1" x14ac:dyDescent="0.25">
      <c r="Y47" s="1"/>
      <c r="Z47" s="1"/>
      <c r="AA47" s="1"/>
      <c r="AB47" s="1"/>
      <c r="AC47" s="1"/>
    </row>
    <row r="48" spans="25:29" ht="15.75" customHeight="1" x14ac:dyDescent="0.25">
      <c r="Y48" s="1"/>
      <c r="Z48" s="1"/>
      <c r="AA48" s="1"/>
      <c r="AB48" s="1"/>
      <c r="AC48" s="1"/>
    </row>
    <row r="49" spans="25:29" ht="15.75" customHeight="1" x14ac:dyDescent="0.25">
      <c r="Y49" s="1"/>
      <c r="Z49" s="1"/>
      <c r="AA49" s="1"/>
      <c r="AB49" s="1"/>
      <c r="AC49" s="1"/>
    </row>
    <row r="50" spans="25:29" ht="15.75" customHeight="1" x14ac:dyDescent="0.25">
      <c r="Y50" s="1"/>
      <c r="Z50" s="1"/>
      <c r="AA50" s="1"/>
      <c r="AB50" s="1"/>
      <c r="AC50" s="1"/>
    </row>
    <row r="51" spans="25:29" ht="15.75" customHeight="1" x14ac:dyDescent="0.25">
      <c r="Y51" s="1"/>
      <c r="Z51" s="1"/>
      <c r="AA51" s="1"/>
      <c r="AB51" s="1"/>
      <c r="AC51" s="1"/>
    </row>
    <row r="52" spans="25:29" ht="15.75" customHeight="1" x14ac:dyDescent="0.25">
      <c r="Y52" s="1"/>
      <c r="Z52" s="1"/>
      <c r="AA52" s="1"/>
      <c r="AB52" s="1"/>
      <c r="AC52" s="1"/>
    </row>
    <row r="53" spans="25:29" ht="15.75" customHeight="1" x14ac:dyDescent="0.25">
      <c r="Y53" s="1"/>
      <c r="Z53" s="1"/>
      <c r="AA53" s="1"/>
      <c r="AB53" s="1"/>
      <c r="AC53" s="1"/>
    </row>
    <row r="54" spans="25:29" ht="15.75" customHeight="1" x14ac:dyDescent="0.25">
      <c r="Y54" s="1"/>
      <c r="Z54" s="1"/>
      <c r="AA54" s="1"/>
      <c r="AB54" s="1"/>
      <c r="AC54" s="1"/>
    </row>
    <row r="55" spans="25:29" ht="15.75" customHeight="1" x14ac:dyDescent="0.25">
      <c r="Y55" s="1"/>
      <c r="Z55" s="1"/>
      <c r="AA55" s="1"/>
      <c r="AB55" s="1"/>
      <c r="AC55" s="1"/>
    </row>
    <row r="56" spans="25:29" ht="15.75" customHeight="1" x14ac:dyDescent="0.25">
      <c r="Y56" s="1"/>
      <c r="Z56" s="1"/>
      <c r="AA56" s="1"/>
      <c r="AB56" s="1"/>
      <c r="AC56" s="1"/>
    </row>
    <row r="57" spans="25:29" ht="15.75" customHeight="1" x14ac:dyDescent="0.25">
      <c r="Y57" s="1"/>
      <c r="Z57" s="1"/>
      <c r="AA57" s="1"/>
      <c r="AB57" s="1"/>
      <c r="AC57" s="1"/>
    </row>
    <row r="58" spans="25:29" ht="15.75" customHeight="1" x14ac:dyDescent="0.25">
      <c r="Y58" s="1"/>
      <c r="Z58" s="1"/>
      <c r="AA58" s="1"/>
      <c r="AB58" s="1"/>
      <c r="AC58" s="1"/>
    </row>
    <row r="59" spans="25:29" ht="15.75" customHeight="1" x14ac:dyDescent="0.25">
      <c r="Y59" s="1"/>
      <c r="Z59" s="1"/>
      <c r="AA59" s="1"/>
      <c r="AB59" s="1"/>
      <c r="AC59" s="1"/>
    </row>
    <row r="60" spans="25:29" ht="15.75" customHeight="1" x14ac:dyDescent="0.25">
      <c r="Y60" s="1"/>
      <c r="Z60" s="1"/>
      <c r="AA60" s="1"/>
      <c r="AB60" s="1"/>
      <c r="AC60" s="1"/>
    </row>
    <row r="61" spans="25:29" ht="15.75" customHeight="1" x14ac:dyDescent="0.25">
      <c r="Y61" s="1"/>
      <c r="Z61" s="1"/>
      <c r="AA61" s="1"/>
      <c r="AB61" s="1"/>
      <c r="AC61" s="1"/>
    </row>
    <row r="62" spans="25:29" ht="15.75" customHeight="1" x14ac:dyDescent="0.25">
      <c r="Y62" s="1"/>
      <c r="Z62" s="1"/>
      <c r="AA62" s="1"/>
      <c r="AB62" s="1"/>
      <c r="AC62" s="1"/>
    </row>
    <row r="63" spans="25:29" ht="15.75" customHeight="1" x14ac:dyDescent="0.25">
      <c r="Y63" s="1"/>
      <c r="Z63" s="1"/>
      <c r="AA63" s="1"/>
      <c r="AB63" s="1"/>
      <c r="AC63" s="1"/>
    </row>
    <row r="64" spans="25:29" ht="15.75" customHeight="1" x14ac:dyDescent="0.25">
      <c r="Y64" s="1"/>
      <c r="Z64" s="1"/>
      <c r="AA64" s="1"/>
      <c r="AB64" s="1"/>
      <c r="AC64" s="1"/>
    </row>
    <row r="65" spans="25:29" ht="15.75" customHeight="1" x14ac:dyDescent="0.25">
      <c r="Y65" s="1"/>
      <c r="Z65" s="1"/>
      <c r="AA65" s="1"/>
      <c r="AB65" s="1"/>
      <c r="AC65" s="1"/>
    </row>
    <row r="66" spans="25:29" ht="15.75" customHeight="1" x14ac:dyDescent="0.25">
      <c r="Y66" s="1"/>
      <c r="Z66" s="1"/>
      <c r="AA66" s="1"/>
      <c r="AB66" s="1"/>
      <c r="AC66" s="1"/>
    </row>
    <row r="67" spans="25:29" ht="15.75" customHeight="1" x14ac:dyDescent="0.25">
      <c r="Y67" s="1"/>
      <c r="Z67" s="1"/>
      <c r="AA67" s="1"/>
      <c r="AB67" s="1"/>
      <c r="AC67" s="1"/>
    </row>
    <row r="68" spans="25:29" ht="15.75" customHeight="1" x14ac:dyDescent="0.25">
      <c r="Y68" s="1"/>
      <c r="Z68" s="1"/>
      <c r="AA68" s="1"/>
      <c r="AB68" s="1"/>
      <c r="AC68" s="1"/>
    </row>
    <row r="69" spans="25:29" ht="15.75" customHeight="1" x14ac:dyDescent="0.25">
      <c r="Y69" s="1"/>
      <c r="Z69" s="1"/>
      <c r="AA69" s="1"/>
      <c r="AB69" s="1"/>
      <c r="AC69" s="1"/>
    </row>
    <row r="70" spans="25:29" ht="15.75" customHeight="1" x14ac:dyDescent="0.25">
      <c r="Y70" s="1"/>
      <c r="Z70" s="1"/>
      <c r="AA70" s="1"/>
      <c r="AB70" s="1"/>
      <c r="AC70" s="1"/>
    </row>
    <row r="71" spans="25:29" ht="15.75" customHeight="1" x14ac:dyDescent="0.25">
      <c r="Y71" s="1"/>
      <c r="Z71" s="1"/>
      <c r="AA71" s="1"/>
      <c r="AB71" s="1"/>
      <c r="AC71" s="1"/>
    </row>
    <row r="72" spans="25:29" ht="15.75" customHeight="1" x14ac:dyDescent="0.25">
      <c r="Y72" s="1"/>
      <c r="Z72" s="1"/>
      <c r="AA72" s="1"/>
      <c r="AB72" s="1"/>
      <c r="AC72" s="1"/>
    </row>
    <row r="73" spans="25:29" ht="15.75" customHeight="1" x14ac:dyDescent="0.25">
      <c r="Y73" s="1"/>
      <c r="Z73" s="1"/>
      <c r="AA73" s="1"/>
      <c r="AB73" s="1"/>
      <c r="AC73" s="1"/>
    </row>
    <row r="74" spans="25:29" ht="15.75" customHeight="1" x14ac:dyDescent="0.25">
      <c r="Y74" s="1"/>
      <c r="Z74" s="1"/>
      <c r="AA74" s="1"/>
      <c r="AB74" s="1"/>
      <c r="AC74" s="1"/>
    </row>
    <row r="75" spans="25:29" ht="15.75" customHeight="1" x14ac:dyDescent="0.25">
      <c r="Y75" s="1"/>
      <c r="Z75" s="1"/>
      <c r="AA75" s="1"/>
      <c r="AB75" s="1"/>
      <c r="AC75" s="1"/>
    </row>
    <row r="76" spans="25:29" ht="15.75" customHeight="1" x14ac:dyDescent="0.25">
      <c r="Y76" s="1"/>
      <c r="Z76" s="1"/>
      <c r="AA76" s="1"/>
      <c r="AB76" s="1"/>
      <c r="AC76" s="1"/>
    </row>
    <row r="77" spans="25:29" ht="15.75" customHeight="1" x14ac:dyDescent="0.25">
      <c r="Y77" s="1"/>
      <c r="Z77" s="1"/>
      <c r="AA77" s="1"/>
      <c r="AB77" s="1"/>
      <c r="AC77" s="1"/>
    </row>
    <row r="78" spans="25:29" ht="15.75" customHeight="1" x14ac:dyDescent="0.25">
      <c r="Y78" s="1"/>
      <c r="Z78" s="1"/>
      <c r="AA78" s="1"/>
      <c r="AB78" s="1"/>
      <c r="AC78" s="1"/>
    </row>
    <row r="79" spans="25:29" ht="15.75" customHeight="1" x14ac:dyDescent="0.25">
      <c r="Y79" s="1"/>
      <c r="Z79" s="1"/>
      <c r="AA79" s="1"/>
      <c r="AB79" s="1"/>
      <c r="AC79" s="1"/>
    </row>
    <row r="80" spans="25:29" ht="15.75" customHeight="1" x14ac:dyDescent="0.25">
      <c r="Y80" s="1"/>
      <c r="Z80" s="1"/>
      <c r="AA80" s="1"/>
      <c r="AB80" s="1"/>
      <c r="AC80" s="1"/>
    </row>
    <row r="81" spans="25:29" ht="15.75" customHeight="1" x14ac:dyDescent="0.25">
      <c r="Y81" s="1"/>
      <c r="Z81" s="1"/>
      <c r="AA81" s="1"/>
      <c r="AB81" s="1"/>
      <c r="AC81" s="1"/>
    </row>
    <row r="82" spans="25:29" ht="15.75" customHeight="1" x14ac:dyDescent="0.25">
      <c r="Y82" s="1"/>
      <c r="Z82" s="1"/>
      <c r="AA82" s="1"/>
      <c r="AB82" s="1"/>
      <c r="AC82" s="1"/>
    </row>
    <row r="83" spans="25:29" ht="15.75" customHeight="1" x14ac:dyDescent="0.25">
      <c r="Y83" s="1"/>
      <c r="Z83" s="1"/>
      <c r="AA83" s="1"/>
      <c r="AB83" s="1"/>
      <c r="AC83" s="1"/>
    </row>
    <row r="84" spans="25:29" ht="15.75" customHeight="1" x14ac:dyDescent="0.25">
      <c r="Y84" s="1"/>
      <c r="Z84" s="1"/>
      <c r="AA84" s="1"/>
      <c r="AB84" s="1"/>
      <c r="AC84" s="1"/>
    </row>
    <row r="85" spans="25:29" ht="15.75" customHeight="1" x14ac:dyDescent="0.25">
      <c r="Y85" s="1"/>
      <c r="Z85" s="1"/>
      <c r="AA85" s="1"/>
      <c r="AB85" s="1"/>
      <c r="AC85" s="1"/>
    </row>
    <row r="86" spans="25:29" ht="15.75" customHeight="1" x14ac:dyDescent="0.25">
      <c r="Y86" s="1"/>
      <c r="Z86" s="1"/>
      <c r="AA86" s="1"/>
      <c r="AB86" s="1"/>
      <c r="AC86" s="1"/>
    </row>
    <row r="87" spans="25:29" ht="15.75" customHeight="1" x14ac:dyDescent="0.25">
      <c r="Y87" s="1"/>
      <c r="Z87" s="1"/>
      <c r="AA87" s="1"/>
      <c r="AB87" s="1"/>
      <c r="AC87" s="1"/>
    </row>
    <row r="88" spans="25:29" ht="15.75" customHeight="1" x14ac:dyDescent="0.25">
      <c r="Y88" s="1"/>
      <c r="Z88" s="1"/>
      <c r="AA88" s="1"/>
      <c r="AB88" s="1"/>
      <c r="AC88" s="1"/>
    </row>
    <row r="89" spans="25:29" ht="15.75" customHeight="1" x14ac:dyDescent="0.25">
      <c r="Y89" s="1"/>
      <c r="Z89" s="1"/>
      <c r="AA89" s="1"/>
      <c r="AB89" s="1"/>
      <c r="AC89" s="1"/>
    </row>
    <row r="90" spans="25:29" ht="15.75" customHeight="1" x14ac:dyDescent="0.25">
      <c r="Y90" s="1"/>
      <c r="Z90" s="1"/>
      <c r="AA90" s="1"/>
      <c r="AB90" s="1"/>
      <c r="AC90" s="1"/>
    </row>
    <row r="91" spans="25:29" ht="15.75" customHeight="1" x14ac:dyDescent="0.25">
      <c r="Y91" s="1"/>
      <c r="Z91" s="1"/>
      <c r="AA91" s="1"/>
      <c r="AB91" s="1"/>
      <c r="AC91" s="1"/>
    </row>
    <row r="92" spans="25:29" ht="15.75" customHeight="1" x14ac:dyDescent="0.25">
      <c r="Y92" s="1"/>
      <c r="Z92" s="1"/>
      <c r="AA92" s="1"/>
      <c r="AB92" s="1"/>
      <c r="AC92" s="1"/>
    </row>
    <row r="93" spans="25:29" ht="15.75" customHeight="1" x14ac:dyDescent="0.25">
      <c r="Y93" s="1"/>
      <c r="Z93" s="1"/>
      <c r="AA93" s="1"/>
      <c r="AB93" s="1"/>
      <c r="AC93" s="1"/>
    </row>
    <row r="94" spans="25:29" ht="15.75" customHeight="1" x14ac:dyDescent="0.25">
      <c r="Y94" s="1"/>
      <c r="Z94" s="1"/>
      <c r="AA94" s="1"/>
      <c r="AB94" s="1"/>
      <c r="AC94" s="1"/>
    </row>
    <row r="95" spans="25:29" ht="15.75" customHeight="1" x14ac:dyDescent="0.25">
      <c r="Y95" s="1"/>
      <c r="Z95" s="1"/>
      <c r="AA95" s="1"/>
      <c r="AB95" s="1"/>
      <c r="AC95" s="1"/>
    </row>
    <row r="96" spans="25:29" ht="15.75" customHeight="1" x14ac:dyDescent="0.25">
      <c r="Y96" s="1"/>
      <c r="Z96" s="1"/>
      <c r="AA96" s="1"/>
      <c r="AB96" s="1"/>
      <c r="AC96" s="1"/>
    </row>
    <row r="97" spans="25:29" ht="15.75" customHeight="1" x14ac:dyDescent="0.25">
      <c r="Y97" s="1"/>
      <c r="Z97" s="1"/>
      <c r="AA97" s="1"/>
      <c r="AB97" s="1"/>
      <c r="AC97" s="1"/>
    </row>
    <row r="98" spans="25:29" ht="15.75" customHeight="1" x14ac:dyDescent="0.25">
      <c r="Y98" s="1"/>
      <c r="Z98" s="1"/>
      <c r="AA98" s="1"/>
      <c r="AB98" s="1"/>
      <c r="AC98" s="1"/>
    </row>
    <row r="99" spans="25:29" ht="15.75" customHeight="1" x14ac:dyDescent="0.25">
      <c r="Y99" s="1"/>
      <c r="Z99" s="1"/>
      <c r="AA99" s="1"/>
      <c r="AB99" s="1"/>
      <c r="AC99" s="1"/>
    </row>
    <row r="100" spans="25:29" ht="15.75" customHeight="1" x14ac:dyDescent="0.25">
      <c r="Y100" s="1"/>
      <c r="Z100" s="1"/>
      <c r="AA100" s="1"/>
      <c r="AB100" s="1"/>
      <c r="AC100" s="1"/>
    </row>
    <row r="101" spans="25:29" ht="15.75" customHeight="1" x14ac:dyDescent="0.25">
      <c r="Y101" s="1"/>
      <c r="Z101" s="1"/>
      <c r="AA101" s="1"/>
      <c r="AB101" s="1"/>
      <c r="AC101" s="1"/>
    </row>
    <row r="102" spans="25:29" ht="15.75" customHeight="1" x14ac:dyDescent="0.25">
      <c r="Y102" s="1"/>
      <c r="Z102" s="1"/>
      <c r="AA102" s="1"/>
      <c r="AB102" s="1"/>
      <c r="AC102" s="1"/>
    </row>
    <row r="103" spans="25:29" ht="15.75" customHeight="1" x14ac:dyDescent="0.25">
      <c r="Y103" s="1"/>
      <c r="Z103" s="1"/>
      <c r="AA103" s="1"/>
      <c r="AB103" s="1"/>
      <c r="AC103" s="1"/>
    </row>
    <row r="104" spans="25:29" ht="15.75" customHeight="1" x14ac:dyDescent="0.25">
      <c r="Y104" s="1"/>
      <c r="Z104" s="1"/>
      <c r="AA104" s="1"/>
      <c r="AB104" s="1"/>
      <c r="AC104" s="1"/>
    </row>
    <row r="105" spans="25:29" ht="15.75" customHeight="1" x14ac:dyDescent="0.25">
      <c r="Y105" s="1"/>
      <c r="Z105" s="1"/>
      <c r="AA105" s="1"/>
      <c r="AB105" s="1"/>
      <c r="AC105" s="1"/>
    </row>
    <row r="106" spans="25:29" ht="15.75" customHeight="1" x14ac:dyDescent="0.25">
      <c r="Y106" s="1"/>
      <c r="Z106" s="1"/>
      <c r="AA106" s="1"/>
      <c r="AB106" s="1"/>
      <c r="AC106" s="1"/>
    </row>
    <row r="107" spans="25:29" ht="15.75" customHeight="1" x14ac:dyDescent="0.25">
      <c r="Y107" s="1"/>
      <c r="Z107" s="1"/>
      <c r="AA107" s="1"/>
      <c r="AB107" s="1"/>
      <c r="AC107" s="1"/>
    </row>
    <row r="108" spans="25:29" ht="15.75" customHeight="1" x14ac:dyDescent="0.25">
      <c r="Y108" s="1"/>
      <c r="Z108" s="1"/>
      <c r="AA108" s="1"/>
      <c r="AB108" s="1"/>
      <c r="AC108" s="1"/>
    </row>
    <row r="109" spans="25:29" ht="15.75" customHeight="1" x14ac:dyDescent="0.25">
      <c r="Y109" s="1"/>
      <c r="Z109" s="1"/>
      <c r="AA109" s="1"/>
      <c r="AB109" s="1"/>
      <c r="AC109" s="1"/>
    </row>
    <row r="110" spans="25:29" ht="15.75" customHeight="1" x14ac:dyDescent="0.25">
      <c r="Y110" s="1"/>
      <c r="Z110" s="1"/>
      <c r="AA110" s="1"/>
      <c r="AB110" s="1"/>
      <c r="AC110" s="1"/>
    </row>
    <row r="111" spans="25:29" ht="15.75" customHeight="1" x14ac:dyDescent="0.25">
      <c r="Y111" s="1"/>
      <c r="Z111" s="1"/>
      <c r="AA111" s="1"/>
      <c r="AB111" s="1"/>
      <c r="AC111" s="1"/>
    </row>
    <row r="112" spans="25:29" ht="15.75" customHeight="1" x14ac:dyDescent="0.25">
      <c r="Y112" s="1"/>
      <c r="Z112" s="1"/>
      <c r="AA112" s="1"/>
      <c r="AB112" s="1"/>
      <c r="AC112" s="1"/>
    </row>
    <row r="113" spans="25:29" ht="15.75" customHeight="1" x14ac:dyDescent="0.25">
      <c r="Y113" s="1"/>
      <c r="Z113" s="1"/>
      <c r="AA113" s="1"/>
      <c r="AB113" s="1"/>
      <c r="AC113" s="1"/>
    </row>
    <row r="114" spans="25:29" ht="15.75" customHeight="1" x14ac:dyDescent="0.25">
      <c r="Y114" s="1"/>
      <c r="Z114" s="1"/>
      <c r="AA114" s="1"/>
      <c r="AB114" s="1"/>
      <c r="AC114" s="1"/>
    </row>
    <row r="115" spans="25:29" ht="15.75" customHeight="1" x14ac:dyDescent="0.25">
      <c r="Y115" s="1"/>
      <c r="Z115" s="1"/>
      <c r="AA115" s="1"/>
      <c r="AB115" s="1"/>
      <c r="AC115" s="1"/>
    </row>
    <row r="116" spans="25:29" ht="15.75" customHeight="1" x14ac:dyDescent="0.25">
      <c r="Y116" s="1"/>
      <c r="Z116" s="1"/>
      <c r="AA116" s="1"/>
      <c r="AB116" s="1"/>
      <c r="AC116" s="1"/>
    </row>
    <row r="117" spans="25:29" ht="15.75" customHeight="1" x14ac:dyDescent="0.25">
      <c r="Y117" s="1"/>
      <c r="Z117" s="1"/>
      <c r="AA117" s="1"/>
      <c r="AB117" s="1"/>
      <c r="AC117" s="1"/>
    </row>
    <row r="118" spans="25:29" ht="15.75" customHeight="1" x14ac:dyDescent="0.25">
      <c r="Y118" s="1"/>
      <c r="Z118" s="1"/>
      <c r="AA118" s="1"/>
      <c r="AB118" s="1"/>
      <c r="AC118" s="1"/>
    </row>
    <row r="119" spans="25:29" ht="15.75" customHeight="1" x14ac:dyDescent="0.25">
      <c r="Y119" s="1"/>
      <c r="Z119" s="1"/>
      <c r="AA119" s="1"/>
      <c r="AB119" s="1"/>
      <c r="AC119" s="1"/>
    </row>
    <row r="120" spans="25:29" ht="15.75" customHeight="1" x14ac:dyDescent="0.25">
      <c r="Y120" s="1"/>
      <c r="Z120" s="1"/>
      <c r="AA120" s="1"/>
      <c r="AB120" s="1"/>
      <c r="AC120" s="1"/>
    </row>
    <row r="121" spans="25:29" ht="15.75" customHeight="1" x14ac:dyDescent="0.25">
      <c r="Y121" s="1"/>
      <c r="Z121" s="1"/>
      <c r="AA121" s="1"/>
      <c r="AB121" s="1"/>
      <c r="AC121" s="1"/>
    </row>
    <row r="122" spans="25:29" ht="15.75" customHeight="1" x14ac:dyDescent="0.25">
      <c r="Y122" s="1"/>
      <c r="Z122" s="1"/>
      <c r="AA122" s="1"/>
      <c r="AB122" s="1"/>
      <c r="AC122" s="1"/>
    </row>
    <row r="123" spans="25:29" ht="15.75" customHeight="1" x14ac:dyDescent="0.25">
      <c r="Y123" s="1"/>
      <c r="Z123" s="1"/>
      <c r="AA123" s="1"/>
      <c r="AB123" s="1"/>
      <c r="AC123" s="1"/>
    </row>
    <row r="124" spans="25:29" ht="15.75" customHeight="1" x14ac:dyDescent="0.25">
      <c r="Y124" s="1"/>
      <c r="Z124" s="1"/>
      <c r="AA124" s="1"/>
      <c r="AB124" s="1"/>
      <c r="AC124" s="1"/>
    </row>
    <row r="125" spans="25:29" ht="15.75" customHeight="1" x14ac:dyDescent="0.25">
      <c r="Y125" s="1"/>
      <c r="Z125" s="1"/>
      <c r="AA125" s="1"/>
      <c r="AB125" s="1"/>
      <c r="AC125" s="1"/>
    </row>
    <row r="126" spans="25:29" ht="15.75" customHeight="1" x14ac:dyDescent="0.25">
      <c r="Y126" s="1"/>
      <c r="Z126" s="1"/>
      <c r="AA126" s="1"/>
      <c r="AB126" s="1"/>
      <c r="AC126" s="1"/>
    </row>
    <row r="127" spans="25:29" ht="15.75" customHeight="1" x14ac:dyDescent="0.25">
      <c r="Y127" s="1"/>
      <c r="Z127" s="1"/>
      <c r="AA127" s="1"/>
      <c r="AB127" s="1"/>
      <c r="AC127" s="1"/>
    </row>
    <row r="128" spans="25:29" ht="15.75" customHeight="1" x14ac:dyDescent="0.25">
      <c r="Y128" s="1"/>
      <c r="Z128" s="1"/>
      <c r="AA128" s="1"/>
      <c r="AB128" s="1"/>
      <c r="AC128" s="1"/>
    </row>
    <row r="129" spans="25:29" ht="15.75" customHeight="1" x14ac:dyDescent="0.25">
      <c r="Y129" s="1"/>
      <c r="Z129" s="1"/>
      <c r="AA129" s="1"/>
      <c r="AB129" s="1"/>
      <c r="AC129" s="1"/>
    </row>
    <row r="130" spans="25:29" ht="15.75" customHeight="1" x14ac:dyDescent="0.25">
      <c r="Y130" s="1"/>
      <c r="Z130" s="1"/>
      <c r="AA130" s="1"/>
      <c r="AB130" s="1"/>
      <c r="AC130" s="1"/>
    </row>
    <row r="131" spans="25:29" ht="15.75" customHeight="1" x14ac:dyDescent="0.25">
      <c r="Y131" s="1"/>
      <c r="Z131" s="1"/>
      <c r="AA131" s="1"/>
      <c r="AB131" s="1"/>
      <c r="AC131" s="1"/>
    </row>
    <row r="132" spans="25:29" ht="15.75" customHeight="1" x14ac:dyDescent="0.25">
      <c r="Y132" s="1"/>
      <c r="Z132" s="1"/>
      <c r="AA132" s="1"/>
      <c r="AB132" s="1"/>
      <c r="AC132" s="1"/>
    </row>
    <row r="133" spans="25:29" ht="15.75" customHeight="1" x14ac:dyDescent="0.25">
      <c r="Y133" s="1"/>
      <c r="Z133" s="1"/>
      <c r="AA133" s="1"/>
      <c r="AB133" s="1"/>
      <c r="AC133" s="1"/>
    </row>
    <row r="134" spans="25:29" ht="15.75" customHeight="1" x14ac:dyDescent="0.25">
      <c r="Y134" s="1"/>
      <c r="Z134" s="1"/>
      <c r="AA134" s="1"/>
      <c r="AB134" s="1"/>
      <c r="AC134" s="1"/>
    </row>
    <row r="135" spans="25:29" ht="15.75" customHeight="1" x14ac:dyDescent="0.25">
      <c r="Y135" s="1"/>
      <c r="Z135" s="1"/>
      <c r="AA135" s="1"/>
      <c r="AB135" s="1"/>
      <c r="AC135" s="1"/>
    </row>
    <row r="136" spans="25:29" ht="15.75" customHeight="1" x14ac:dyDescent="0.25">
      <c r="Y136" s="1"/>
      <c r="Z136" s="1"/>
      <c r="AA136" s="1"/>
      <c r="AB136" s="1"/>
      <c r="AC136" s="1"/>
    </row>
    <row r="137" spans="25:29" ht="15.75" customHeight="1" x14ac:dyDescent="0.25">
      <c r="Y137" s="1"/>
      <c r="Z137" s="1"/>
      <c r="AA137" s="1"/>
      <c r="AB137" s="1"/>
      <c r="AC137" s="1"/>
    </row>
    <row r="138" spans="25:29" ht="15.75" customHeight="1" x14ac:dyDescent="0.25">
      <c r="Y138" s="1"/>
      <c r="Z138" s="1"/>
      <c r="AA138" s="1"/>
      <c r="AB138" s="1"/>
      <c r="AC138" s="1"/>
    </row>
    <row r="139" spans="25:29" ht="15.75" customHeight="1" x14ac:dyDescent="0.25">
      <c r="Y139" s="1"/>
      <c r="Z139" s="1"/>
      <c r="AA139" s="1"/>
      <c r="AB139" s="1"/>
      <c r="AC139" s="1"/>
    </row>
    <row r="140" spans="25:29" ht="15.75" customHeight="1" x14ac:dyDescent="0.25">
      <c r="Y140" s="1"/>
      <c r="Z140" s="1"/>
      <c r="AA140" s="1"/>
      <c r="AB140" s="1"/>
      <c r="AC140" s="1"/>
    </row>
    <row r="141" spans="25:29" ht="15.75" customHeight="1" x14ac:dyDescent="0.25">
      <c r="Y141" s="1"/>
      <c r="Z141" s="1"/>
      <c r="AA141" s="1"/>
      <c r="AB141" s="1"/>
      <c r="AC141" s="1"/>
    </row>
    <row r="142" spans="25:29" ht="15.75" customHeight="1" x14ac:dyDescent="0.25">
      <c r="Y142" s="1"/>
      <c r="Z142" s="1"/>
      <c r="AA142" s="1"/>
      <c r="AB142" s="1"/>
      <c r="AC142" s="1"/>
    </row>
    <row r="143" spans="25:29" ht="15.75" customHeight="1" x14ac:dyDescent="0.25">
      <c r="Y143" s="1"/>
      <c r="Z143" s="1"/>
      <c r="AA143" s="1"/>
      <c r="AB143" s="1"/>
      <c r="AC143" s="1"/>
    </row>
    <row r="144" spans="25:29" ht="15.75" customHeight="1" x14ac:dyDescent="0.25">
      <c r="Y144" s="1"/>
      <c r="Z144" s="1"/>
      <c r="AA144" s="1"/>
      <c r="AB144" s="1"/>
      <c r="AC144" s="1"/>
    </row>
    <row r="145" spans="25:29" ht="15.75" customHeight="1" x14ac:dyDescent="0.25">
      <c r="Y145" s="1"/>
      <c r="Z145" s="1"/>
      <c r="AA145" s="1"/>
      <c r="AB145" s="1"/>
      <c r="AC145" s="1"/>
    </row>
    <row r="146" spans="25:29" ht="15.75" customHeight="1" x14ac:dyDescent="0.25">
      <c r="Y146" s="1"/>
      <c r="Z146" s="1"/>
      <c r="AA146" s="1"/>
      <c r="AB146" s="1"/>
      <c r="AC146" s="1"/>
    </row>
    <row r="147" spans="25:29" ht="15.75" customHeight="1" x14ac:dyDescent="0.25">
      <c r="Y147" s="1"/>
      <c r="Z147" s="1"/>
      <c r="AA147" s="1"/>
      <c r="AB147" s="1"/>
      <c r="AC147" s="1"/>
    </row>
    <row r="148" spans="25:29" ht="15.75" customHeight="1" x14ac:dyDescent="0.25">
      <c r="Y148" s="1"/>
      <c r="Z148" s="1"/>
      <c r="AA148" s="1"/>
      <c r="AB148" s="1"/>
      <c r="AC148" s="1"/>
    </row>
    <row r="149" spans="25:29" ht="15.75" customHeight="1" x14ac:dyDescent="0.25">
      <c r="Y149" s="1"/>
      <c r="Z149" s="1"/>
      <c r="AA149" s="1"/>
      <c r="AB149" s="1"/>
      <c r="AC149" s="1"/>
    </row>
    <row r="150" spans="25:29" ht="15.75" customHeight="1" x14ac:dyDescent="0.25">
      <c r="Y150" s="1"/>
      <c r="Z150" s="1"/>
      <c r="AA150" s="1"/>
      <c r="AB150" s="1"/>
      <c r="AC150" s="1"/>
    </row>
    <row r="151" spans="25:29" ht="15.75" customHeight="1" x14ac:dyDescent="0.25">
      <c r="Y151" s="1"/>
      <c r="Z151" s="1"/>
      <c r="AA151" s="1"/>
      <c r="AB151" s="1"/>
      <c r="AC151" s="1"/>
    </row>
    <row r="152" spans="25:29" ht="15.75" customHeight="1" x14ac:dyDescent="0.25">
      <c r="Y152" s="1"/>
      <c r="Z152" s="1"/>
      <c r="AA152" s="1"/>
      <c r="AB152" s="1"/>
      <c r="AC152" s="1"/>
    </row>
    <row r="153" spans="25:29" ht="15.75" customHeight="1" x14ac:dyDescent="0.25">
      <c r="Y153" s="1"/>
      <c r="Z153" s="1"/>
      <c r="AA153" s="1"/>
      <c r="AB153" s="1"/>
      <c r="AC153" s="1"/>
    </row>
    <row r="154" spans="25:29" ht="15.75" customHeight="1" x14ac:dyDescent="0.25">
      <c r="Y154" s="1"/>
      <c r="Z154" s="1"/>
      <c r="AA154" s="1"/>
      <c r="AB154" s="1"/>
      <c r="AC154" s="1"/>
    </row>
    <row r="155" spans="25:29" ht="15.75" customHeight="1" x14ac:dyDescent="0.25">
      <c r="Y155" s="1"/>
      <c r="Z155" s="1"/>
      <c r="AA155" s="1"/>
      <c r="AB155" s="1"/>
      <c r="AC155" s="1"/>
    </row>
    <row r="156" spans="25:29" ht="15.75" customHeight="1" x14ac:dyDescent="0.25">
      <c r="Y156" s="1"/>
      <c r="Z156" s="1"/>
      <c r="AA156" s="1"/>
      <c r="AB156" s="1"/>
      <c r="AC156" s="1"/>
    </row>
    <row r="157" spans="25:29" ht="15.75" customHeight="1" x14ac:dyDescent="0.25">
      <c r="Y157" s="1"/>
      <c r="Z157" s="1"/>
      <c r="AA157" s="1"/>
      <c r="AB157" s="1"/>
      <c r="AC157" s="1"/>
    </row>
    <row r="158" spans="25:29" ht="15.75" customHeight="1" x14ac:dyDescent="0.25">
      <c r="Y158" s="1"/>
      <c r="Z158" s="1"/>
      <c r="AA158" s="1"/>
      <c r="AB158" s="1"/>
      <c r="AC158" s="1"/>
    </row>
    <row r="159" spans="25:29" ht="15.75" customHeight="1" x14ac:dyDescent="0.25">
      <c r="Y159" s="1"/>
      <c r="Z159" s="1"/>
      <c r="AA159" s="1"/>
      <c r="AB159" s="1"/>
      <c r="AC159" s="1"/>
    </row>
    <row r="160" spans="25:29" ht="15.75" customHeight="1" x14ac:dyDescent="0.25">
      <c r="Y160" s="1"/>
      <c r="Z160" s="1"/>
      <c r="AA160" s="1"/>
      <c r="AB160" s="1"/>
      <c r="AC160" s="1"/>
    </row>
    <row r="161" spans="25:29" ht="15.75" customHeight="1" x14ac:dyDescent="0.25">
      <c r="Y161" s="1"/>
      <c r="Z161" s="1"/>
      <c r="AA161" s="1"/>
      <c r="AB161" s="1"/>
      <c r="AC161" s="1"/>
    </row>
    <row r="162" spans="25:29" ht="15.75" customHeight="1" x14ac:dyDescent="0.25">
      <c r="Y162" s="1"/>
      <c r="Z162" s="1"/>
      <c r="AA162" s="1"/>
      <c r="AB162" s="1"/>
      <c r="AC162" s="1"/>
    </row>
    <row r="163" spans="25:29" ht="15.75" customHeight="1" x14ac:dyDescent="0.25">
      <c r="Y163" s="1"/>
      <c r="Z163" s="1"/>
      <c r="AA163" s="1"/>
      <c r="AB163" s="1"/>
      <c r="AC163" s="1"/>
    </row>
    <row r="164" spans="25:29" ht="15.75" customHeight="1" x14ac:dyDescent="0.25">
      <c r="Y164" s="1"/>
      <c r="Z164" s="1"/>
      <c r="AA164" s="1"/>
      <c r="AB164" s="1"/>
      <c r="AC164" s="1"/>
    </row>
    <row r="165" spans="25:29" ht="15.75" customHeight="1" x14ac:dyDescent="0.25">
      <c r="Y165" s="1"/>
      <c r="Z165" s="1"/>
      <c r="AA165" s="1"/>
      <c r="AB165" s="1"/>
      <c r="AC165" s="1"/>
    </row>
    <row r="166" spans="25:29" ht="15.75" customHeight="1" x14ac:dyDescent="0.25">
      <c r="Y166" s="1"/>
      <c r="Z166" s="1"/>
      <c r="AA166" s="1"/>
      <c r="AB166" s="1"/>
      <c r="AC166" s="1"/>
    </row>
    <row r="167" spans="25:29" ht="15.75" customHeight="1" x14ac:dyDescent="0.25">
      <c r="Y167" s="1"/>
      <c r="Z167" s="1"/>
      <c r="AA167" s="1"/>
      <c r="AB167" s="1"/>
      <c r="AC167" s="1"/>
    </row>
    <row r="168" spans="25:29" ht="15.75" customHeight="1" x14ac:dyDescent="0.25">
      <c r="Y168" s="1"/>
      <c r="Z168" s="1"/>
      <c r="AA168" s="1"/>
      <c r="AB168" s="1"/>
      <c r="AC168" s="1"/>
    </row>
    <row r="169" spans="25:29" ht="15.75" customHeight="1" x14ac:dyDescent="0.25">
      <c r="Y169" s="1"/>
      <c r="Z169" s="1"/>
      <c r="AA169" s="1"/>
      <c r="AB169" s="1"/>
      <c r="AC169" s="1"/>
    </row>
    <row r="170" spans="25:29" ht="15.75" customHeight="1" x14ac:dyDescent="0.25">
      <c r="Y170" s="1"/>
      <c r="Z170" s="1"/>
      <c r="AA170" s="1"/>
      <c r="AB170" s="1"/>
      <c r="AC170" s="1"/>
    </row>
    <row r="171" spans="25:29" ht="15.75" customHeight="1" x14ac:dyDescent="0.25">
      <c r="Y171" s="1"/>
      <c r="Z171" s="1"/>
      <c r="AA171" s="1"/>
      <c r="AB171" s="1"/>
      <c r="AC171" s="1"/>
    </row>
    <row r="172" spans="25:29" ht="15.75" customHeight="1" x14ac:dyDescent="0.25">
      <c r="Y172" s="1"/>
      <c r="Z172" s="1"/>
      <c r="AA172" s="1"/>
      <c r="AB172" s="1"/>
      <c r="AC172" s="1"/>
    </row>
    <row r="173" spans="25:29" ht="15.75" customHeight="1" x14ac:dyDescent="0.25">
      <c r="Y173" s="1"/>
      <c r="Z173" s="1"/>
      <c r="AA173" s="1"/>
      <c r="AB173" s="1"/>
      <c r="AC173" s="1"/>
    </row>
    <row r="174" spans="25:29" ht="15.75" customHeight="1" x14ac:dyDescent="0.25">
      <c r="Y174" s="1"/>
      <c r="Z174" s="1"/>
      <c r="AA174" s="1"/>
      <c r="AB174" s="1"/>
      <c r="AC174" s="1"/>
    </row>
    <row r="175" spans="25:29" ht="15.75" customHeight="1" x14ac:dyDescent="0.25">
      <c r="Y175" s="1"/>
      <c r="Z175" s="1"/>
      <c r="AA175" s="1"/>
      <c r="AB175" s="1"/>
      <c r="AC175" s="1"/>
    </row>
    <row r="176" spans="25:29" ht="15.75" customHeight="1" x14ac:dyDescent="0.25">
      <c r="Y176" s="1"/>
      <c r="Z176" s="1"/>
      <c r="AA176" s="1"/>
      <c r="AB176" s="1"/>
      <c r="AC176" s="1"/>
    </row>
    <row r="177" spans="25:29" ht="15.75" customHeight="1" x14ac:dyDescent="0.25">
      <c r="Y177" s="1"/>
      <c r="Z177" s="1"/>
      <c r="AA177" s="1"/>
      <c r="AB177" s="1"/>
      <c r="AC177" s="1"/>
    </row>
    <row r="178" spans="25:29" ht="15.75" customHeight="1" x14ac:dyDescent="0.25">
      <c r="Y178" s="1"/>
      <c r="Z178" s="1"/>
      <c r="AA178" s="1"/>
      <c r="AB178" s="1"/>
      <c r="AC178" s="1"/>
    </row>
    <row r="179" spans="25:29" ht="15.75" customHeight="1" x14ac:dyDescent="0.25">
      <c r="Y179" s="1"/>
      <c r="Z179" s="1"/>
      <c r="AA179" s="1"/>
      <c r="AB179" s="1"/>
      <c r="AC179" s="1"/>
    </row>
    <row r="180" spans="25:29" ht="15.75" customHeight="1" x14ac:dyDescent="0.25">
      <c r="Y180" s="1"/>
      <c r="Z180" s="1"/>
      <c r="AA180" s="1"/>
      <c r="AB180" s="1"/>
      <c r="AC180" s="1"/>
    </row>
    <row r="181" spans="25:29" ht="15.75" customHeight="1" x14ac:dyDescent="0.25">
      <c r="Y181" s="1"/>
      <c r="Z181" s="1"/>
      <c r="AA181" s="1"/>
      <c r="AB181" s="1"/>
      <c r="AC181" s="1"/>
    </row>
    <row r="182" spans="25:29" ht="15.75" customHeight="1" x14ac:dyDescent="0.25">
      <c r="Y182" s="1"/>
      <c r="Z182" s="1"/>
      <c r="AA182" s="1"/>
      <c r="AB182" s="1"/>
      <c r="AC182" s="1"/>
    </row>
    <row r="183" spans="25:29" ht="15.75" customHeight="1" x14ac:dyDescent="0.25">
      <c r="Y183" s="1"/>
      <c r="Z183" s="1"/>
      <c r="AA183" s="1"/>
      <c r="AB183" s="1"/>
      <c r="AC183" s="1"/>
    </row>
    <row r="184" spans="25:29" ht="15.75" customHeight="1" x14ac:dyDescent="0.25">
      <c r="Y184" s="1"/>
      <c r="Z184" s="1"/>
      <c r="AA184" s="1"/>
      <c r="AB184" s="1"/>
      <c r="AC184" s="1"/>
    </row>
    <row r="185" spans="25:29" ht="15.75" customHeight="1" x14ac:dyDescent="0.25">
      <c r="Y185" s="1"/>
      <c r="Z185" s="1"/>
      <c r="AA185" s="1"/>
      <c r="AB185" s="1"/>
      <c r="AC185" s="1"/>
    </row>
    <row r="186" spans="25:29" ht="15.75" customHeight="1" x14ac:dyDescent="0.25">
      <c r="Y186" s="1"/>
      <c r="Z186" s="1"/>
      <c r="AA186" s="1"/>
      <c r="AB186" s="1"/>
      <c r="AC186" s="1"/>
    </row>
    <row r="187" spans="25:29" ht="15.75" customHeight="1" x14ac:dyDescent="0.25">
      <c r="Y187" s="1"/>
      <c r="Z187" s="1"/>
      <c r="AA187" s="1"/>
      <c r="AB187" s="1"/>
      <c r="AC187" s="1"/>
    </row>
    <row r="188" spans="25:29" ht="15.75" customHeight="1" x14ac:dyDescent="0.25">
      <c r="Y188" s="1"/>
      <c r="Z188" s="1"/>
      <c r="AA188" s="1"/>
      <c r="AB188" s="1"/>
      <c r="AC188" s="1"/>
    </row>
    <row r="189" spans="25:29" ht="15.75" customHeight="1" x14ac:dyDescent="0.25">
      <c r="Y189" s="1"/>
      <c r="Z189" s="1"/>
      <c r="AA189" s="1"/>
      <c r="AB189" s="1"/>
      <c r="AC189" s="1"/>
    </row>
    <row r="190" spans="25:29" ht="15.75" customHeight="1" x14ac:dyDescent="0.25">
      <c r="Y190" s="1"/>
      <c r="Z190" s="1"/>
      <c r="AA190" s="1"/>
      <c r="AB190" s="1"/>
      <c r="AC190" s="1"/>
    </row>
    <row r="191" spans="25:29" ht="15.75" customHeight="1" x14ac:dyDescent="0.25">
      <c r="Y191" s="1"/>
      <c r="Z191" s="1"/>
      <c r="AA191" s="1"/>
      <c r="AB191" s="1"/>
      <c r="AC191" s="1"/>
    </row>
    <row r="192" spans="25:29" ht="15.75" customHeight="1" x14ac:dyDescent="0.25">
      <c r="Y192" s="1"/>
      <c r="Z192" s="1"/>
      <c r="AA192" s="1"/>
      <c r="AB192" s="1"/>
      <c r="AC192" s="1"/>
    </row>
    <row r="193" spans="25:29" ht="15.75" customHeight="1" x14ac:dyDescent="0.25">
      <c r="Y193" s="1"/>
      <c r="Z193" s="1"/>
      <c r="AA193" s="1"/>
      <c r="AB193" s="1"/>
      <c r="AC193" s="1"/>
    </row>
    <row r="194" spans="25:29" ht="15.75" customHeight="1" x14ac:dyDescent="0.25">
      <c r="Y194" s="1"/>
      <c r="Z194" s="1"/>
      <c r="AA194" s="1"/>
      <c r="AB194" s="1"/>
      <c r="AC194" s="1"/>
    </row>
    <row r="195" spans="25:29" ht="15.75" customHeight="1" x14ac:dyDescent="0.25">
      <c r="Y195" s="1"/>
      <c r="Z195" s="1"/>
      <c r="AA195" s="1"/>
      <c r="AB195" s="1"/>
      <c r="AC195" s="1"/>
    </row>
    <row r="196" spans="25:29" ht="15.75" customHeight="1" x14ac:dyDescent="0.25">
      <c r="Y196" s="1"/>
      <c r="Z196" s="1"/>
      <c r="AA196" s="1"/>
      <c r="AB196" s="1"/>
      <c r="AC196" s="1"/>
    </row>
    <row r="197" spans="25:29" ht="15.75" customHeight="1" x14ac:dyDescent="0.25">
      <c r="Y197" s="1"/>
      <c r="Z197" s="1"/>
      <c r="AA197" s="1"/>
      <c r="AB197" s="1"/>
      <c r="AC197" s="1"/>
    </row>
    <row r="198" spans="25:29" ht="15.75" customHeight="1" x14ac:dyDescent="0.25">
      <c r="Y198" s="1"/>
      <c r="Z198" s="1"/>
      <c r="AA198" s="1"/>
      <c r="AB198" s="1"/>
      <c r="AC198" s="1"/>
    </row>
    <row r="199" spans="25:29" ht="15.75" customHeight="1" x14ac:dyDescent="0.25">
      <c r="Y199" s="1"/>
      <c r="Z199" s="1"/>
      <c r="AA199" s="1"/>
      <c r="AB199" s="1"/>
      <c r="AC199" s="1"/>
    </row>
    <row r="200" spans="25:29" ht="15.75" customHeight="1" x14ac:dyDescent="0.25">
      <c r="Y200" s="1"/>
      <c r="Z200" s="1"/>
      <c r="AA200" s="1"/>
      <c r="AB200" s="1"/>
      <c r="AC200" s="1"/>
    </row>
    <row r="201" spans="25:29" ht="15.75" customHeight="1" x14ac:dyDescent="0.25">
      <c r="Y201" s="1"/>
      <c r="Z201" s="1"/>
      <c r="AA201" s="1"/>
      <c r="AB201" s="1"/>
      <c r="AC201" s="1"/>
    </row>
    <row r="202" spans="25:29" ht="15.75" customHeight="1" x14ac:dyDescent="0.25">
      <c r="Y202" s="1"/>
      <c r="Z202" s="1"/>
      <c r="AA202" s="1"/>
      <c r="AB202" s="1"/>
      <c r="AC202" s="1"/>
    </row>
    <row r="203" spans="25:29" ht="15.75" customHeight="1" x14ac:dyDescent="0.25">
      <c r="Y203" s="1"/>
      <c r="Z203" s="1"/>
      <c r="AA203" s="1"/>
      <c r="AB203" s="1"/>
      <c r="AC203" s="1"/>
    </row>
    <row r="204" spans="25:29" ht="15.75" customHeight="1" x14ac:dyDescent="0.25">
      <c r="Y204" s="1"/>
      <c r="Z204" s="1"/>
      <c r="AA204" s="1"/>
      <c r="AB204" s="1"/>
      <c r="AC204" s="1"/>
    </row>
    <row r="205" spans="25:29" ht="15.75" customHeight="1" x14ac:dyDescent="0.25">
      <c r="Y205" s="1"/>
      <c r="Z205" s="1"/>
      <c r="AA205" s="1"/>
      <c r="AB205" s="1"/>
      <c r="AC205" s="1"/>
    </row>
    <row r="206" spans="25:29" ht="15.75" customHeight="1" x14ac:dyDescent="0.25">
      <c r="Y206" s="1"/>
      <c r="Z206" s="1"/>
      <c r="AA206" s="1"/>
      <c r="AB206" s="1"/>
      <c r="AC206" s="1"/>
    </row>
    <row r="207" spans="25:29" ht="15.75" customHeight="1" x14ac:dyDescent="0.25">
      <c r="Y207" s="1"/>
      <c r="Z207" s="1"/>
      <c r="AA207" s="1"/>
      <c r="AB207" s="1"/>
      <c r="AC207" s="1"/>
    </row>
    <row r="208" spans="25:29" ht="15.75" customHeight="1" x14ac:dyDescent="0.25">
      <c r="Y208" s="1"/>
      <c r="Z208" s="1"/>
      <c r="AA208" s="1"/>
      <c r="AB208" s="1"/>
      <c r="AC208" s="1"/>
    </row>
    <row r="209" spans="25:29" ht="15.75" customHeight="1" x14ac:dyDescent="0.25">
      <c r="Y209" s="1"/>
      <c r="Z209" s="1"/>
      <c r="AA209" s="1"/>
      <c r="AB209" s="1"/>
      <c r="AC209" s="1"/>
    </row>
    <row r="210" spans="25:29" ht="15.75" customHeight="1" x14ac:dyDescent="0.25">
      <c r="Y210" s="1"/>
      <c r="Z210" s="1"/>
      <c r="AA210" s="1"/>
      <c r="AB210" s="1"/>
      <c r="AC210" s="1"/>
    </row>
    <row r="211" spans="25:29" ht="15.75" customHeight="1" x14ac:dyDescent="0.25">
      <c r="Y211" s="1"/>
      <c r="Z211" s="1"/>
      <c r="AA211" s="1"/>
      <c r="AB211" s="1"/>
      <c r="AC211" s="1"/>
    </row>
    <row r="212" spans="25:29" ht="15.75" customHeight="1" x14ac:dyDescent="0.25">
      <c r="Y212" s="1"/>
      <c r="Z212" s="1"/>
      <c r="AA212" s="1"/>
      <c r="AB212" s="1"/>
      <c r="AC212" s="1"/>
    </row>
    <row r="213" spans="25:29" ht="15.75" customHeight="1" x14ac:dyDescent="0.25">
      <c r="Y213" s="1"/>
      <c r="Z213" s="1"/>
      <c r="AA213" s="1"/>
      <c r="AB213" s="1"/>
      <c r="AC213" s="1"/>
    </row>
    <row r="214" spans="25:29" ht="15.75" customHeight="1" x14ac:dyDescent="0.25">
      <c r="Y214" s="1"/>
      <c r="Z214" s="1"/>
      <c r="AA214" s="1"/>
      <c r="AB214" s="1"/>
      <c r="AC214" s="1"/>
    </row>
    <row r="215" spans="25:29" ht="15.75" customHeight="1" x14ac:dyDescent="0.25">
      <c r="Y215" s="1"/>
      <c r="Z215" s="1"/>
      <c r="AA215" s="1"/>
      <c r="AB215" s="1"/>
      <c r="AC215" s="1"/>
    </row>
    <row r="216" spans="25:29" ht="15.75" customHeight="1" x14ac:dyDescent="0.25">
      <c r="Y216" s="1"/>
      <c r="Z216" s="1"/>
      <c r="AA216" s="1"/>
      <c r="AB216" s="1"/>
      <c r="AC216" s="1"/>
    </row>
    <row r="217" spans="25:29" ht="15.75" customHeight="1" x14ac:dyDescent="0.25">
      <c r="Y217" s="1"/>
      <c r="Z217" s="1"/>
      <c r="AA217" s="1"/>
      <c r="AB217" s="1"/>
      <c r="AC217" s="1"/>
    </row>
    <row r="218" spans="25:29" ht="15.75" customHeight="1" x14ac:dyDescent="0.25">
      <c r="Y218" s="1"/>
      <c r="Z218" s="1"/>
      <c r="AA218" s="1"/>
      <c r="AB218" s="1"/>
      <c r="AC218" s="1"/>
    </row>
    <row r="219" spans="25:29" ht="15.75" customHeight="1" x14ac:dyDescent="0.25">
      <c r="Y219" s="1"/>
      <c r="Z219" s="1"/>
      <c r="AA219" s="1"/>
      <c r="AB219" s="1"/>
      <c r="AC219" s="1"/>
    </row>
    <row r="220" spans="25:29" ht="15.75" customHeight="1" x14ac:dyDescent="0.25">
      <c r="Y220" s="1"/>
      <c r="Z220" s="1"/>
      <c r="AA220" s="1"/>
      <c r="AB220" s="1"/>
      <c r="AC220" s="1"/>
    </row>
    <row r="221" spans="25:29" ht="15.75" customHeight="1" x14ac:dyDescent="0.2"/>
    <row r="222" spans="25:29" ht="15.75" customHeight="1" x14ac:dyDescent="0.2"/>
    <row r="223" spans="25:29" ht="15.75" customHeight="1" x14ac:dyDescent="0.2"/>
    <row r="224" spans="25:29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40EC5405-3B08-4807-A182-F2F3A27836D2}" filter="1" showAutoFilter="1">
      <pageMargins left="0.7" right="0.7" top="0.75" bottom="0.75" header="0.3" footer="0.3"/>
      <autoFilter ref="B5:O22" xr:uid="{DE85DD91-B1B0-4C45-B80D-4013F5E78A66}">
        <sortState xmlns:xlrd2="http://schemas.microsoft.com/office/spreadsheetml/2017/richdata2" ref="B5:O22">
          <sortCondition descending="1" ref="C5:C22"/>
        </sortState>
      </autoFilter>
      <extLst>
        <ext uri="GoogleSheetsCustomDataVersion1">
          <go:sheetsCustomData xmlns:go="http://customooxmlschemas.google.com/" filterViewId="71262493"/>
        </ext>
      </extLst>
    </customSheetView>
  </customSheetViews>
  <mergeCells count="6">
    <mergeCell ref="S1:X1"/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Étrivières courtes</vt:lpstr>
      <vt:lpstr>Étrivières longues</vt:lpstr>
      <vt:lpstr>Équitation Modifié 23 (Enfants)</vt:lpstr>
      <vt:lpstr>Équitation JR B</vt:lpstr>
      <vt:lpstr>Équitation JR A</vt:lpstr>
      <vt:lpstr>Équitation JR C</vt:lpstr>
      <vt:lpstr>Équitation Adulte-Amateur</vt:lpstr>
      <vt:lpstr>Équitation Modifié 23 (Adultes)</vt:lpstr>
      <vt:lpstr>Équitation Modifié 26 (Enfants)</vt:lpstr>
      <vt:lpstr>Équitation Modifié 26 (Adultes)</vt:lpstr>
      <vt:lpstr>Sauteur 2</vt:lpstr>
      <vt:lpstr>Sauteur 26 </vt:lpstr>
      <vt:lpstr>Sauteur Poney</vt:lpstr>
      <vt:lpstr>Sauteur 3 JR-AM</vt:lpstr>
      <vt:lpstr>Sauteur Ouvert</vt:lpstr>
      <vt:lpstr>Sauteur Ouvert 33</vt:lpstr>
      <vt:lpstr>Chasseur Enfant</vt:lpstr>
      <vt:lpstr>Chasseur Amateur</vt:lpstr>
      <vt:lpstr>Chasseur Poney</vt:lpstr>
      <vt:lpstr>Chasseur Combiné</vt:lpstr>
      <vt:lpstr>Médaille Sauteur Équitation</vt:lpstr>
      <vt:lpstr>Chasse Novice</vt:lpstr>
      <vt:lpstr>Médaille Oksana Gagné</vt:lpstr>
      <vt:lpstr>Médaille Sauteur Équitation Pon</vt:lpstr>
      <vt:lpstr>Médaille Conrad Laurin</vt:lpstr>
      <vt:lpstr>Médaille de lEspoir</vt:lpstr>
      <vt:lpstr>Médaille Relève de demain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Dube, Genevieve</dc:creator>
  <cp:lastModifiedBy>Marie-Josèphe Champagne</cp:lastModifiedBy>
  <dcterms:created xsi:type="dcterms:W3CDTF">2022-08-31T11:34:59Z</dcterms:created>
  <dcterms:modified xsi:type="dcterms:W3CDTF">2022-12-18T16:16:57Z</dcterms:modified>
</cp:coreProperties>
</file>